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SaaS Inventory" sheetId="2" state="visible" r:id="rId4"/>
    <sheet name="Dashboard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8" authorId="0">
      <text>
        <r>
          <rPr>
            <sz val="10"/>
            <rFont val="Arial"/>
            <family val="2"/>
          </rPr>
          <t xml:space="preserve">Example values supplied by Operational ITAM to show the expected format. Delete this entire row before entering your own data.</t>
        </r>
      </text>
    </comment>
  </commentList>
</comments>
</file>

<file path=xl/sharedStrings.xml><?xml version="1.0" encoding="utf-8"?>
<sst xmlns="http://schemas.openxmlformats.org/spreadsheetml/2006/main" count="156" uniqueCount="137">
  <si>
    <t xml:space="preserve">OPERATIONAL ITAM</t>
  </si>
  <si>
    <t xml:space="preserve">SaaS Application Inventory Template</t>
  </si>
  <si>
    <t xml:space="preserve">Operational ITAM · Executive Brief Series companion tool</t>
  </si>
  <si>
    <t xml:space="preserve">Optimize Technology. Maximize Value.  ·  www.operationalitam.com</t>
  </si>
  <si>
    <t xml:space="preserve">FIELD</t>
  </si>
  <si>
    <t xml:space="preserve">GUIDANCE</t>
  </si>
  <si>
    <t xml:space="preserve">Purpose</t>
  </si>
  <si>
    <t xml:space="preserve">Catalogue your SaaS portfolio with the ownership, cost, usage, and renewal fields needed to run a defensible pre-renewal review.</t>
  </si>
  <si>
    <t xml:space="preserve">Where to start</t>
  </si>
  <si>
    <t xml:space="preserve">Go to the SaaS Inventory sheet. Delete the italic example row (row 8), then enter one application per row.</t>
  </si>
  <si>
    <t xml:space="preserve">Yellow cells</t>
  </si>
  <si>
    <t xml:space="preserve">You fill these in.</t>
  </si>
  <si>
    <t xml:space="preserve">Grey cells</t>
  </si>
  <si>
    <t xml:space="preserve">Formulas. Do not overtype them — they recalculate as you type.</t>
  </si>
  <si>
    <t xml:space="preserve">Rows available</t>
  </si>
  <si>
    <t xml:space="preserve">200 (rows 8 to 207). To add more, copy the last row down and extend the Dashboard ranges to match.</t>
  </si>
  <si>
    <t xml:space="preserve">Active Users (90d)</t>
  </si>
  <si>
    <t xml:space="preserve">Users with real activity in the last 90 days — not licence assignment. This distinction is the entire point of the template.</t>
  </si>
  <si>
    <t xml:space="preserve">Notice Days</t>
  </si>
  <si>
    <t xml:space="preserve">Days of notice your contract requires before renewal. The Notice Deadline column subtracts it from the renewal date automatically.</t>
  </si>
  <si>
    <t xml:space="preserve">Days to Notice</t>
  </si>
  <si>
    <t xml:space="preserve">Recalculates against today whenever you open the file. Negative means the window has closed.</t>
  </si>
  <si>
    <t xml:space="preserve">Dashboard</t>
  </si>
  <si>
    <t xml:space="preserve">Calculates automatically. Read the note at the bottom of it before quoting any savings number.</t>
  </si>
  <si>
    <t xml:space="preserve">Lists sheet</t>
  </si>
  <si>
    <t xml:space="preserve">Feeds the dropdowns. Edit the values to match your own taxonomy; do not delete the sheet.</t>
  </si>
  <si>
    <t xml:space="preserve">Companion resources</t>
  </si>
  <si>
    <t xml:space="preserve">Executive Brief 001 (the 10 waste signals) and the 90-Day Pre-Renewal Readiness Checklist, both at operationalitam.com/pages/resources.html</t>
  </si>
  <si>
    <t xml:space="preserve">© 2026 EpicB Media LLC · Operational ITAM · contact@operationalitam.com</t>
  </si>
  <si>
    <t xml:space="preserve">SaaS Application Inventory</t>
  </si>
  <si>
    <t xml:space="preserve">One row per application. Yellow cells are yours; grey cells calculate themselves.</t>
  </si>
  <si>
    <t xml:space="preserve">LEGEND</t>
  </si>
  <si>
    <t xml:space="preserve">Navy header = Do not edit</t>
  </si>
  <si>
    <t xml:space="preserve">Yellow cell = You fill this in</t>
  </si>
  <si>
    <t xml:space="preserve">Grey cell = Calculated — do not overtype</t>
  </si>
  <si>
    <t xml:space="preserve">Row 8 (italic) = Example row — delete before use</t>
  </si>
  <si>
    <t xml:space="preserve">Application</t>
  </si>
  <si>
    <t xml:space="preserve">Vendor</t>
  </si>
  <si>
    <t xml:space="preserve">Category</t>
  </si>
  <si>
    <t xml:space="preserve">Business Owner</t>
  </si>
  <si>
    <t xml:space="preserve">IT Owner</t>
  </si>
  <si>
    <t xml:space="preserve">Cost Centre</t>
  </si>
  <si>
    <t xml:space="preserve">Plan / Tier</t>
  </si>
  <si>
    <t xml:space="preserve">Licences Contracted</t>
  </si>
  <si>
    <t xml:space="preserve">Licences Assigned</t>
  </si>
  <si>
    <t xml:space="preserve">Unit Cost /mo</t>
  </si>
  <si>
    <t xml:space="preserve">Annual Cost</t>
  </si>
  <si>
    <t xml:space="preserve">Utilisation %</t>
  </si>
  <si>
    <t xml:space="preserve">Reclaim Candidates</t>
  </si>
  <si>
    <t xml:space="preserve">Reclaim Value /yr</t>
  </si>
  <si>
    <t xml:space="preserve">Contract Start</t>
  </si>
  <si>
    <t xml:space="preserve">Renewal Date</t>
  </si>
  <si>
    <t xml:space="preserve">Notice Deadline</t>
  </si>
  <si>
    <t xml:space="preserve">Auto-Renew</t>
  </si>
  <si>
    <t xml:space="preserve">SSO</t>
  </si>
  <si>
    <t xml:space="preserve">Data Classification</t>
  </si>
  <si>
    <t xml:space="preserve">Criticality</t>
  </si>
  <si>
    <t xml:space="preserve">Renewal Action</t>
  </si>
  <si>
    <t xml:space="preserve">Status</t>
  </si>
  <si>
    <t xml:space="preserve">Notes</t>
  </si>
  <si>
    <t xml:space="preserve">Zoom Workplace</t>
  </si>
  <si>
    <t xml:space="preserve">Zoom</t>
  </si>
  <si>
    <t xml:space="preserve">Collaboration</t>
  </si>
  <si>
    <t xml:space="preserve">A. Rivera, VP Sales</t>
  </si>
  <si>
    <t xml:space="preserve">IT Ops</t>
  </si>
  <si>
    <t xml:space="preserve">CC-4120</t>
  </si>
  <si>
    <t xml:space="preserve">Business Plus</t>
  </si>
  <si>
    <t xml:space="preserve">Yes</t>
  </si>
  <si>
    <t xml:space="preserve">Internal</t>
  </si>
  <si>
    <t xml:space="preserve">Important</t>
  </si>
  <si>
    <t xml:space="preserve">Renew reduced</t>
  </si>
  <si>
    <t xml:space="preserve">Reclaim Candidate</t>
  </si>
  <si>
    <t xml:space="preserve">EXAMPLE ROW — delete before use. 318 assigned seats show no activity in 90 days.</t>
  </si>
  <si>
    <t xml:space="preserve">Portfolio Summary</t>
  </si>
  <si>
    <t xml:space="preserve">Calculates from the SaaS Inventory sheet. Nothing to edit here.</t>
  </si>
  <si>
    <t xml:space="preserve">METRIC</t>
  </si>
  <si>
    <t xml:space="preserve">VALUE</t>
  </si>
  <si>
    <t xml:space="preserve">DEFINITION</t>
  </si>
  <si>
    <t xml:space="preserve">Applications catalogued</t>
  </si>
  <si>
    <t xml:space="preserve">Any row with an application name</t>
  </si>
  <si>
    <t xml:space="preserve">Total annual cost</t>
  </si>
  <si>
    <t xml:space="preserve">Contracted licences x unit cost x 12</t>
  </si>
  <si>
    <t xml:space="preserve">Total licences contracted</t>
  </si>
  <si>
    <t xml:space="preserve">Total licences assigned</t>
  </si>
  <si>
    <t xml:space="preserve">Total active users (90 days)</t>
  </si>
  <si>
    <t xml:space="preserve">Portfolio utilisation</t>
  </si>
  <si>
    <t xml:space="preserve">Active users divided by assigned licences</t>
  </si>
  <si>
    <t xml:space="preserve">Reclaim candidates (seats)</t>
  </si>
  <si>
    <t xml:space="preserve">Assigned minus active, floored at zero</t>
  </si>
  <si>
    <t xml:space="preserve">GROSS reclaim opportunity</t>
  </si>
  <si>
    <t xml:space="preserve">Theoretical maximum before any constraint</t>
  </si>
  <si>
    <t xml:space="preserve">Applications below 70% utilisation</t>
  </si>
  <si>
    <t xml:space="preserve">Waste Signal 01</t>
  </si>
  <si>
    <t xml:space="preserve">Applications with no business owner</t>
  </si>
  <si>
    <t xml:space="preserve">Waste Signal 05 — unowned tools</t>
  </si>
  <si>
    <t xml:space="preserve">Applications set to auto-renew</t>
  </si>
  <si>
    <t xml:space="preserve">Waste Signal 04 — check every notice deadline</t>
  </si>
  <si>
    <t xml:space="preserve">Renewals inside 90 days</t>
  </si>
  <si>
    <t xml:space="preserve">Notice deadline, not renewal date</t>
  </si>
  <si>
    <t xml:space="preserve">Notice deadlines already passed</t>
  </si>
  <si>
    <t xml:space="preserve">These have auto-renewed or will</t>
  </si>
  <si>
    <t xml:space="preserve">Business Critical applications</t>
  </si>
  <si>
    <t xml:space="preserve">Restricted-data applications</t>
  </si>
  <si>
    <t xml:space="preserve">GROSS is not the number you present.</t>
  </si>
  <si>
    <t xml:space="preserve">Gross reclaim opportunity ignores contractual minimums, growth bands, term commitments, seasonal users, and pending projects. Apply those constraints and validate every candidate with its business owner before quoting a savings figure to finance. The difference between gross and actionable savings is the difference between an ITAM programme finance trusts and one it does not.</t>
  </si>
  <si>
    <t xml:space="preserve">Yes / No</t>
  </si>
  <si>
    <t xml:space="preserve">Do not delete this sheet — it feeds the dropdown lists.</t>
  </si>
  <si>
    <t xml:space="preserve">Business Critical</t>
  </si>
  <si>
    <t xml:space="preserve">Restricted</t>
  </si>
  <si>
    <t xml:space="preserve">Active</t>
  </si>
  <si>
    <t xml:space="preserve">Renew as-is</t>
  </si>
  <si>
    <t xml:space="preserve">CRM</t>
  </si>
  <si>
    <t xml:space="preserve">Confidential</t>
  </si>
  <si>
    <t xml:space="preserve">Under Review</t>
  </si>
  <si>
    <t xml:space="preserve">No</t>
  </si>
  <si>
    <t xml:space="preserve">ERP / Finance</t>
  </si>
  <si>
    <t xml:space="preserve">Standard</t>
  </si>
  <si>
    <t xml:space="preserve">Consolidation Candidate</t>
  </si>
  <si>
    <t xml:space="preserve">Unknown</t>
  </si>
  <si>
    <t xml:space="preserve">Renegotiate</t>
  </si>
  <si>
    <t xml:space="preserve">HR</t>
  </si>
  <si>
    <t xml:space="preserve">Low</t>
  </si>
  <si>
    <t xml:space="preserve">Public</t>
  </si>
  <si>
    <t xml:space="preserve">Consolidate</t>
  </si>
  <si>
    <t xml:space="preserve">Security</t>
  </si>
  <si>
    <t xml:space="preserve">Sunset Planned</t>
  </si>
  <si>
    <t xml:space="preserve">Do not renew</t>
  </si>
  <si>
    <t xml:space="preserve">Development</t>
  </si>
  <si>
    <t xml:space="preserve">Retired</t>
  </si>
  <si>
    <t xml:space="preserve">Undecided</t>
  </si>
  <si>
    <t xml:space="preserve">Analytics / BI</t>
  </si>
  <si>
    <t xml:space="preserve">Design</t>
  </si>
  <si>
    <t xml:space="preserve">Marketing</t>
  </si>
  <si>
    <t xml:space="preserve">ITSM / ITAM</t>
  </si>
  <si>
    <t xml:space="preserve">Storage / Backup</t>
  </si>
  <si>
    <t xml:space="preserve">AI / GenAI</t>
  </si>
  <si>
    <t xml:space="preserve">Other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</si>
</sst>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"/>
    <numFmt numFmtId="166" formatCode="0.0%"/>
    <numFmt numFmtId="167" formatCode="General"/>
    <numFmt numFmtId="168" formatCode="yyyy\-mm\-dd"/>
    <numFmt numFmtId="169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4CB8D6"/>
      <name val="Arial"/>
      <family val="0"/>
      <charset val="1"/>
    </font>
    <font>
      <b val="true"/>
      <sz val="17"/>
      <color rgb="FF0A1628"/>
      <name val="Arial"/>
      <family val="0"/>
      <charset val="1"/>
    </font>
    <font>
      <sz val="9"/>
      <color rgb="FF6B8BA4"/>
      <name val="Arial"/>
      <family val="0"/>
      <charset val="1"/>
    </font>
    <font>
      <i val="true"/>
      <sz val="8"/>
      <color rgb="FF6B8BA4"/>
      <name val="Arial"/>
      <family val="0"/>
      <charset val="1"/>
    </font>
    <font>
      <b val="true"/>
      <sz val="10"/>
      <color rgb="FF0A1628"/>
      <name val="Arial"/>
      <family val="0"/>
      <charset val="1"/>
    </font>
    <font>
      <sz val="9"/>
      <color rgb="FF33475B"/>
      <name val="Arial"/>
      <family val="0"/>
      <charset val="1"/>
    </font>
    <font>
      <b val="true"/>
      <sz val="8"/>
      <color rgb="FF0A1628"/>
      <name val="Arial"/>
      <family val="0"/>
      <charset val="1"/>
    </font>
    <font>
      <i val="true"/>
      <sz val="9"/>
      <color rgb="FF8A9BAD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0000FF"/>
      <name val="Arial"/>
      <family val="0"/>
      <charset val="1"/>
    </font>
    <font>
      <sz val="10"/>
      <name val="Arial"/>
      <family val="2"/>
    </font>
    <font>
      <b val="true"/>
      <sz val="10"/>
      <color rgb="FFC25F0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7F9FB"/>
        <bgColor rgb="FFFFF9E6"/>
      </patternFill>
    </fill>
    <fill>
      <patternFill patternType="solid">
        <fgColor rgb="FF0A1628"/>
        <bgColor rgb="FF000000"/>
      </patternFill>
    </fill>
    <fill>
      <patternFill patternType="solid">
        <fgColor rgb="FFFFF9E6"/>
        <bgColor rgb="FFF7F9FB"/>
      </patternFill>
    </fill>
    <fill>
      <patternFill patternType="solid">
        <fgColor rgb="FFEDF1F5"/>
        <bgColor rgb="FFF7F9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CE4"/>
      </left>
      <right style="thin">
        <color rgb="FFD4DCE4"/>
      </right>
      <top style="thin">
        <color rgb="FFD4DCE4"/>
      </top>
      <bottom style="thin">
        <color rgb="FFD4DCE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2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1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2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7F9FB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8BA4"/>
      <rgbColor rgb="FF9999FF"/>
      <rgbColor rgb="FF993366"/>
      <rgbColor rgb="FFFFF9E6"/>
      <rgbColor rgb="FFEDF1F5"/>
      <rgbColor rgb="FF660066"/>
      <rgbColor rgb="FFFF8080"/>
      <rgbColor rgb="FF0066CC"/>
      <rgbColor rgb="FFD4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CB8D6"/>
      <rgbColor rgb="FF99CC00"/>
      <rgbColor rgb="FFFFCC00"/>
      <rgbColor rgb="FFFF9900"/>
      <rgbColor rgb="FFC25F08"/>
      <rgbColor rgb="FF666699"/>
      <rgbColor rgb="FF8A9BAD"/>
      <rgbColor rgb="FF003366"/>
      <rgbColor rgb="FF339966"/>
      <rgbColor rgb="FF0A1628"/>
      <rgbColor rgb="FF333300"/>
      <rgbColor rgb="FF993300"/>
      <rgbColor rgb="FF993366"/>
      <rgbColor rgb="FF333399"/>
      <rgbColor rgb="FF33475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6"/>
  </cols>
  <sheetData>
    <row r="1" customFormat="false" ht="15" hidden="false" customHeight="false" outlineLevel="0" collapsed="false">
      <c r="A1" s="1" t="s">
        <v>0</v>
      </c>
      <c r="B1" s="2"/>
      <c r="C1" s="2"/>
    </row>
    <row r="2" customFormat="false" ht="22.5" hidden="false" customHeight="true" outlineLevel="0" collapsed="false">
      <c r="A2" s="3" t="s">
        <v>1</v>
      </c>
      <c r="B2" s="2"/>
      <c r="C2" s="2"/>
    </row>
    <row r="3" customFormat="false" ht="15" hidden="false" customHeight="false" outlineLevel="0" collapsed="false">
      <c r="A3" s="4" t="s">
        <v>2</v>
      </c>
      <c r="B3" s="2"/>
      <c r="C3" s="2"/>
    </row>
    <row r="4" customFormat="false" ht="15" hidden="false" customHeight="false" outlineLevel="0" collapsed="false">
      <c r="A4" s="5" t="s">
        <v>3</v>
      </c>
      <c r="B4" s="2"/>
      <c r="C4" s="2"/>
    </row>
    <row r="6" customFormat="false" ht="15" hidden="false" customHeight="false" outlineLevel="0" collapsed="false">
      <c r="A6" s="6" t="s">
        <v>4</v>
      </c>
      <c r="B6" s="6" t="s">
        <v>5</v>
      </c>
    </row>
    <row r="7" customFormat="false" ht="30" hidden="false" customHeight="true" outlineLevel="0" collapsed="false">
      <c r="A7" s="7" t="s">
        <v>6</v>
      </c>
      <c r="B7" s="8" t="s">
        <v>7</v>
      </c>
    </row>
    <row r="8" customFormat="false" ht="30" hidden="false" customHeight="true" outlineLevel="0" collapsed="false">
      <c r="A8" s="7" t="s">
        <v>8</v>
      </c>
      <c r="B8" s="8" t="s">
        <v>9</v>
      </c>
    </row>
    <row r="9" customFormat="false" ht="30" hidden="false" customHeight="true" outlineLevel="0" collapsed="false">
      <c r="A9" s="7" t="s">
        <v>10</v>
      </c>
      <c r="B9" s="8" t="s">
        <v>11</v>
      </c>
    </row>
    <row r="10" customFormat="false" ht="30" hidden="false" customHeight="true" outlineLevel="0" collapsed="false">
      <c r="A10" s="7" t="s">
        <v>12</v>
      </c>
      <c r="B10" s="8" t="s">
        <v>13</v>
      </c>
    </row>
    <row r="11" customFormat="false" ht="30" hidden="false" customHeight="true" outlineLevel="0" collapsed="false">
      <c r="A11" s="7" t="s">
        <v>14</v>
      </c>
      <c r="B11" s="8" t="s">
        <v>15</v>
      </c>
    </row>
    <row r="12" customFormat="false" ht="30" hidden="false" customHeight="true" outlineLevel="0" collapsed="false">
      <c r="A12" s="7" t="s">
        <v>16</v>
      </c>
      <c r="B12" s="8" t="s">
        <v>17</v>
      </c>
    </row>
    <row r="13" customFormat="false" ht="30" hidden="false" customHeight="true" outlineLevel="0" collapsed="false">
      <c r="A13" s="7" t="s">
        <v>18</v>
      </c>
      <c r="B13" s="8" t="s">
        <v>19</v>
      </c>
    </row>
    <row r="14" customFormat="false" ht="30" hidden="false" customHeight="true" outlineLevel="0" collapsed="false">
      <c r="A14" s="7" t="s">
        <v>20</v>
      </c>
      <c r="B14" s="8" t="s">
        <v>21</v>
      </c>
    </row>
    <row r="15" customFormat="false" ht="30" hidden="false" customHeight="true" outlineLevel="0" collapsed="false">
      <c r="A15" s="7" t="s">
        <v>22</v>
      </c>
      <c r="B15" s="8" t="s">
        <v>23</v>
      </c>
    </row>
    <row r="16" customFormat="false" ht="30" hidden="false" customHeight="true" outlineLevel="0" collapsed="false">
      <c r="A16" s="7" t="s">
        <v>24</v>
      </c>
      <c r="B16" s="8" t="s">
        <v>25</v>
      </c>
    </row>
    <row r="17" customFormat="false" ht="30" hidden="false" customHeight="true" outlineLevel="0" collapsed="false">
      <c r="A17" s="7" t="s">
        <v>26</v>
      </c>
      <c r="B17" s="8" t="s">
        <v>27</v>
      </c>
    </row>
    <row r="20" customFormat="false" ht="15" hidden="false" customHeight="false" outlineLevel="0" collapsed="false">
      <c r="A20" s="9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2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6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10" min="8" style="0" width="12"/>
    <col collapsed="false" customWidth="true" hidden="false" outlineLevel="0" max="11" min="11" style="0" width="11"/>
    <col collapsed="false" customWidth="true" hidden="false" outlineLevel="0" max="12" min="12" style="0" width="12"/>
    <col collapsed="false" customWidth="true" hidden="false" outlineLevel="0" max="13" min="13" style="0" width="11"/>
    <col collapsed="false" customWidth="true" hidden="false" outlineLevel="0" max="14" min="14" style="0" width="12"/>
    <col collapsed="false" customWidth="true" hidden="false" outlineLevel="0" max="17" min="15" style="0" width="13"/>
    <col collapsed="false" customWidth="true" hidden="false" outlineLevel="0" max="18" min="18" style="0" width="10"/>
    <col collapsed="false" customWidth="true" hidden="false" outlineLevel="0" max="19" min="19" style="0" width="13"/>
    <col collapsed="false" customWidth="true" hidden="false" outlineLevel="0" max="20" min="20" style="0" width="11"/>
    <col collapsed="false" customWidth="true" hidden="false" outlineLevel="0" max="21" min="21" style="0" width="10"/>
    <col collapsed="false" customWidth="true" hidden="false" outlineLevel="0" max="22" min="22" style="0" width="8"/>
    <col collapsed="false" customWidth="true" hidden="false" outlineLevel="0" max="23" min="23" style="0" width="16"/>
    <col collapsed="false" customWidth="true" hidden="false" outlineLevel="0" max="24" min="24" style="0" width="15"/>
    <col collapsed="false" customWidth="true" hidden="false" outlineLevel="0" max="26" min="25" style="0" width="17"/>
    <col collapsed="false" customWidth="true" hidden="false" outlineLevel="0" max="27" min="27" style="0" width="34"/>
  </cols>
  <sheetData>
    <row r="1" customFormat="false" ht="1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22.5" hidden="false" customHeight="true" outlineLevel="0" collapsed="false">
      <c r="A2" s="3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customFormat="false" ht="15" hidden="false" customHeight="false" outlineLevel="0" collapsed="false">
      <c r="A3" s="4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customFormat="false" ht="15" hidden="false" customHeight="false" outlineLevel="0" collapsed="false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6" customFormat="false" ht="15" hidden="false" customHeight="true" outlineLevel="0" collapsed="false">
      <c r="A6" s="10" t="s">
        <v>31</v>
      </c>
      <c r="B6" s="9" t="s">
        <v>32</v>
      </c>
      <c r="D6" s="9" t="s">
        <v>33</v>
      </c>
      <c r="F6" s="9" t="s">
        <v>34</v>
      </c>
      <c r="H6" s="9" t="s">
        <v>35</v>
      </c>
    </row>
    <row r="7" customFormat="false" ht="33.75" hidden="false" customHeight="true" outlineLevel="0" collapsed="false">
      <c r="A7" s="11" t="s">
        <v>36</v>
      </c>
      <c r="B7" s="11" t="s">
        <v>37</v>
      </c>
      <c r="C7" s="11" t="s">
        <v>38</v>
      </c>
      <c r="D7" s="11" t="s">
        <v>39</v>
      </c>
      <c r="E7" s="11" t="s">
        <v>40</v>
      </c>
      <c r="F7" s="11" t="s">
        <v>41</v>
      </c>
      <c r="G7" s="11" t="s">
        <v>42</v>
      </c>
      <c r="H7" s="11" t="s">
        <v>43</v>
      </c>
      <c r="I7" s="11" t="s">
        <v>44</v>
      </c>
      <c r="J7" s="11" t="s">
        <v>16</v>
      </c>
      <c r="K7" s="11" t="s">
        <v>45</v>
      </c>
      <c r="L7" s="11" t="s">
        <v>46</v>
      </c>
      <c r="M7" s="11" t="s">
        <v>47</v>
      </c>
      <c r="N7" s="11" t="s">
        <v>48</v>
      </c>
      <c r="O7" s="11" t="s">
        <v>49</v>
      </c>
      <c r="P7" s="11" t="s">
        <v>50</v>
      </c>
      <c r="Q7" s="11" t="s">
        <v>51</v>
      </c>
      <c r="R7" s="11" t="s">
        <v>18</v>
      </c>
      <c r="S7" s="11" t="s">
        <v>52</v>
      </c>
      <c r="T7" s="11" t="s">
        <v>20</v>
      </c>
      <c r="U7" s="11" t="s">
        <v>53</v>
      </c>
      <c r="V7" s="11" t="s">
        <v>54</v>
      </c>
      <c r="W7" s="11" t="s">
        <v>55</v>
      </c>
      <c r="X7" s="11" t="s">
        <v>56</v>
      </c>
      <c r="Y7" s="11" t="s">
        <v>57</v>
      </c>
      <c r="Z7" s="11" t="s">
        <v>58</v>
      </c>
      <c r="AA7" s="11" t="s">
        <v>59</v>
      </c>
    </row>
    <row r="8" customFormat="false" ht="15" hidden="false" customHeight="false" outlineLevel="0" collapsed="false">
      <c r="A8" s="12" t="s">
        <v>60</v>
      </c>
      <c r="B8" s="12" t="s">
        <v>61</v>
      </c>
      <c r="C8" s="12" t="s">
        <v>62</v>
      </c>
      <c r="D8" s="12" t="s">
        <v>63</v>
      </c>
      <c r="E8" s="12" t="s">
        <v>64</v>
      </c>
      <c r="F8" s="12" t="s">
        <v>65</v>
      </c>
      <c r="G8" s="12" t="s">
        <v>66</v>
      </c>
      <c r="H8" s="12" t="n">
        <v>850</v>
      </c>
      <c r="I8" s="12" t="n">
        <v>812</v>
      </c>
      <c r="J8" s="12" t="n">
        <v>494</v>
      </c>
      <c r="K8" s="13" t="n">
        <v>21.99</v>
      </c>
      <c r="L8" s="14" t="n">
        <f aca="false">IF(N(H8)=0,0,H8*K8*12)</f>
        <v>224298</v>
      </c>
      <c r="M8" s="15" t="n">
        <f aca="false">IFERROR(J8/I8,0)</f>
        <v>0.608374384236453</v>
      </c>
      <c r="N8" s="16" t="n">
        <f aca="false">IF(N(I8)=0,0,MAX(0,I8-J8))</f>
        <v>318</v>
      </c>
      <c r="O8" s="14" t="n">
        <f aca="false">N8*K8*12</f>
        <v>83913.84</v>
      </c>
      <c r="P8" s="17" t="n">
        <v>45352</v>
      </c>
      <c r="Q8" s="17" t="n">
        <v>46447</v>
      </c>
      <c r="R8" s="12" t="n">
        <v>60</v>
      </c>
      <c r="S8" s="18" t="n">
        <f aca="false">IF(N(Q8)=0,"",Q8-R8)</f>
        <v>46387</v>
      </c>
      <c r="T8" s="16" t="n">
        <f aca="true">IF(S8="","",S8-TODAY())</f>
        <v>151</v>
      </c>
      <c r="U8" s="12" t="s">
        <v>67</v>
      </c>
      <c r="V8" s="12" t="s">
        <v>67</v>
      </c>
      <c r="W8" s="12" t="s">
        <v>68</v>
      </c>
      <c r="X8" s="12" t="s">
        <v>69</v>
      </c>
      <c r="Y8" s="12" t="s">
        <v>70</v>
      </c>
      <c r="Z8" s="12" t="s">
        <v>71</v>
      </c>
      <c r="AA8" s="12" t="s">
        <v>72</v>
      </c>
    </row>
    <row r="9" customFormat="false" ht="15" hidden="false" customHeight="false" outlineLevel="0" collapsed="false">
      <c r="A9" s="19"/>
      <c r="B9" s="19"/>
      <c r="C9" s="19"/>
      <c r="D9" s="19"/>
      <c r="E9" s="19"/>
      <c r="F9" s="19"/>
      <c r="G9" s="19"/>
      <c r="H9" s="19"/>
      <c r="I9" s="19"/>
      <c r="J9" s="19"/>
      <c r="K9" s="20"/>
      <c r="L9" s="14" t="n">
        <f aca="false">IF(N(H9)=0,0,H9*K9*12)</f>
        <v>0</v>
      </c>
      <c r="M9" s="15" t="n">
        <f aca="false">IFERROR(J9/I9,0)</f>
        <v>0</v>
      </c>
      <c r="N9" s="16" t="n">
        <f aca="false">IF(N(I9)=0,0,MAX(0,I9-J9))</f>
        <v>0</v>
      </c>
      <c r="O9" s="14" t="n">
        <f aca="false">N9*K9*12</f>
        <v>0</v>
      </c>
      <c r="P9" s="21"/>
      <c r="Q9" s="21"/>
      <c r="R9" s="19"/>
      <c r="S9" s="18" t="str">
        <f aca="false">IF(N(Q9)=0,"",Q9-R9)</f>
        <v/>
      </c>
      <c r="T9" s="16" t="str">
        <f aca="true">IF(S9="","",S9-TODAY())</f>
        <v/>
      </c>
      <c r="U9" s="19"/>
      <c r="V9" s="19"/>
      <c r="W9" s="19"/>
      <c r="X9" s="19"/>
      <c r="Y9" s="19"/>
      <c r="Z9" s="19"/>
      <c r="AA9" s="19"/>
    </row>
    <row r="10" customFormat="false" ht="15" hidden="false" customHeight="false" outlineLevel="0" collapsed="false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4" t="n">
        <f aca="false">IF(N(H10)=0,0,H10*K10*12)</f>
        <v>0</v>
      </c>
      <c r="M10" s="15" t="n">
        <f aca="false">IFERROR(J10/I10,0)</f>
        <v>0</v>
      </c>
      <c r="N10" s="16" t="n">
        <f aca="false">IF(N(I10)=0,0,MAX(0,I10-J10))</f>
        <v>0</v>
      </c>
      <c r="O10" s="14" t="n">
        <f aca="false">N10*K10*12</f>
        <v>0</v>
      </c>
      <c r="P10" s="21"/>
      <c r="Q10" s="21"/>
      <c r="R10" s="19"/>
      <c r="S10" s="18" t="str">
        <f aca="false">IF(N(Q10)=0,"",Q10-R10)</f>
        <v/>
      </c>
      <c r="T10" s="16" t="str">
        <f aca="true">IF(S10="","",S10-TODAY())</f>
        <v/>
      </c>
      <c r="U10" s="19"/>
      <c r="V10" s="19"/>
      <c r="W10" s="19"/>
      <c r="X10" s="19"/>
      <c r="Y10" s="19"/>
      <c r="Z10" s="19"/>
      <c r="AA10" s="19"/>
    </row>
    <row r="11" customFormat="false" ht="15" hidden="false" customHeight="false" outlineLevel="0" collapsed="false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20"/>
      <c r="L11" s="14" t="n">
        <f aca="false">IF(N(H11)=0,0,H11*K11*12)</f>
        <v>0</v>
      </c>
      <c r="M11" s="15" t="n">
        <f aca="false">IFERROR(J11/I11,0)</f>
        <v>0</v>
      </c>
      <c r="N11" s="16" t="n">
        <f aca="false">IF(N(I11)=0,0,MAX(0,I11-J11))</f>
        <v>0</v>
      </c>
      <c r="O11" s="14" t="n">
        <f aca="false">N11*K11*12</f>
        <v>0</v>
      </c>
      <c r="P11" s="21"/>
      <c r="Q11" s="21"/>
      <c r="R11" s="19"/>
      <c r="S11" s="18" t="str">
        <f aca="false">IF(N(Q11)=0,"",Q11-R11)</f>
        <v/>
      </c>
      <c r="T11" s="16" t="str">
        <f aca="true">IF(S11="","",S11-TODAY())</f>
        <v/>
      </c>
      <c r="U11" s="19"/>
      <c r="V11" s="19"/>
      <c r="W11" s="19"/>
      <c r="X11" s="19"/>
      <c r="Y11" s="19"/>
      <c r="Z11" s="19"/>
      <c r="AA11" s="19"/>
    </row>
    <row r="12" customFormat="false" ht="15" hidden="false" customHeight="false" outlineLevel="0" collapsed="false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14" t="n">
        <f aca="false">IF(N(H12)=0,0,H12*K12*12)</f>
        <v>0</v>
      </c>
      <c r="M12" s="15" t="n">
        <f aca="false">IFERROR(J12/I12,0)</f>
        <v>0</v>
      </c>
      <c r="N12" s="16" t="n">
        <f aca="false">IF(N(I12)=0,0,MAX(0,I12-J12))</f>
        <v>0</v>
      </c>
      <c r="O12" s="14" t="n">
        <f aca="false">N12*K12*12</f>
        <v>0</v>
      </c>
      <c r="P12" s="21"/>
      <c r="Q12" s="21"/>
      <c r="R12" s="19"/>
      <c r="S12" s="18" t="str">
        <f aca="false">IF(N(Q12)=0,"",Q12-R12)</f>
        <v/>
      </c>
      <c r="T12" s="16" t="str">
        <f aca="true">IF(S12="","",S12-TODAY())</f>
        <v/>
      </c>
      <c r="U12" s="19"/>
      <c r="V12" s="19"/>
      <c r="W12" s="19"/>
      <c r="X12" s="19"/>
      <c r="Y12" s="19"/>
      <c r="Z12" s="19"/>
      <c r="AA12" s="19"/>
    </row>
    <row r="13" customFormat="false" ht="15" hidden="false" customHeight="false" outlineLevel="0" collapsed="false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20"/>
      <c r="L13" s="14" t="n">
        <f aca="false">IF(N(H13)=0,0,H13*K13*12)</f>
        <v>0</v>
      </c>
      <c r="M13" s="15" t="n">
        <f aca="false">IFERROR(J13/I13,0)</f>
        <v>0</v>
      </c>
      <c r="N13" s="16" t="n">
        <f aca="false">IF(N(I13)=0,0,MAX(0,I13-J13))</f>
        <v>0</v>
      </c>
      <c r="O13" s="14" t="n">
        <f aca="false">N13*K13*12</f>
        <v>0</v>
      </c>
      <c r="P13" s="21"/>
      <c r="Q13" s="21"/>
      <c r="R13" s="19"/>
      <c r="S13" s="18" t="str">
        <f aca="false">IF(N(Q13)=0,"",Q13-R13)</f>
        <v/>
      </c>
      <c r="T13" s="16" t="str">
        <f aca="true">IF(S13="","",S13-TODAY())</f>
        <v/>
      </c>
      <c r="U13" s="19"/>
      <c r="V13" s="19"/>
      <c r="W13" s="19"/>
      <c r="X13" s="19"/>
      <c r="Y13" s="19"/>
      <c r="Z13" s="19"/>
      <c r="AA13" s="19"/>
    </row>
    <row r="14" customFormat="false" ht="15" hidden="false" customHeight="false" outlineLevel="0" collapsed="false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14" t="n">
        <f aca="false">IF(N(H14)=0,0,H14*K14*12)</f>
        <v>0</v>
      </c>
      <c r="M14" s="15" t="n">
        <f aca="false">IFERROR(J14/I14,0)</f>
        <v>0</v>
      </c>
      <c r="N14" s="16" t="n">
        <f aca="false">IF(N(I14)=0,0,MAX(0,I14-J14))</f>
        <v>0</v>
      </c>
      <c r="O14" s="14" t="n">
        <f aca="false">N14*K14*12</f>
        <v>0</v>
      </c>
      <c r="P14" s="21"/>
      <c r="Q14" s="21"/>
      <c r="R14" s="19"/>
      <c r="S14" s="18" t="str">
        <f aca="false">IF(N(Q14)=0,"",Q14-R14)</f>
        <v/>
      </c>
      <c r="T14" s="16" t="str">
        <f aca="true">IF(S14="","",S14-TODAY())</f>
        <v/>
      </c>
      <c r="U14" s="19"/>
      <c r="V14" s="19"/>
      <c r="W14" s="19"/>
      <c r="X14" s="19"/>
      <c r="Y14" s="19"/>
      <c r="Z14" s="19"/>
      <c r="AA14" s="19"/>
    </row>
    <row r="15" customFormat="false" ht="15" hidden="false" customHeight="false" outlineLevel="0" collapsed="false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14" t="n">
        <f aca="false">IF(N(H15)=0,0,H15*K15*12)</f>
        <v>0</v>
      </c>
      <c r="M15" s="15" t="n">
        <f aca="false">IFERROR(J15/I15,0)</f>
        <v>0</v>
      </c>
      <c r="N15" s="16" t="n">
        <f aca="false">IF(N(I15)=0,0,MAX(0,I15-J15))</f>
        <v>0</v>
      </c>
      <c r="O15" s="14" t="n">
        <f aca="false">N15*K15*12</f>
        <v>0</v>
      </c>
      <c r="P15" s="21"/>
      <c r="Q15" s="21"/>
      <c r="R15" s="19"/>
      <c r="S15" s="18" t="str">
        <f aca="false">IF(N(Q15)=0,"",Q15-R15)</f>
        <v/>
      </c>
      <c r="T15" s="16" t="str">
        <f aca="true">IF(S15="","",S15-TODAY())</f>
        <v/>
      </c>
      <c r="U15" s="19"/>
      <c r="V15" s="19"/>
      <c r="W15" s="19"/>
      <c r="X15" s="19"/>
      <c r="Y15" s="19"/>
      <c r="Z15" s="19"/>
      <c r="AA15" s="19"/>
    </row>
    <row r="16" customFormat="false" ht="15" hidden="false" customHeight="false" outlineLevel="0" collapsed="false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14" t="n">
        <f aca="false">IF(N(H16)=0,0,H16*K16*12)</f>
        <v>0</v>
      </c>
      <c r="M16" s="15" t="n">
        <f aca="false">IFERROR(J16/I16,0)</f>
        <v>0</v>
      </c>
      <c r="N16" s="16" t="n">
        <f aca="false">IF(N(I16)=0,0,MAX(0,I16-J16))</f>
        <v>0</v>
      </c>
      <c r="O16" s="14" t="n">
        <f aca="false">N16*K16*12</f>
        <v>0</v>
      </c>
      <c r="P16" s="21"/>
      <c r="Q16" s="21"/>
      <c r="R16" s="19"/>
      <c r="S16" s="18" t="str">
        <f aca="false">IF(N(Q16)=0,"",Q16-R16)</f>
        <v/>
      </c>
      <c r="T16" s="16" t="str">
        <f aca="true">IF(S16="","",S16-TODAY())</f>
        <v/>
      </c>
      <c r="U16" s="19"/>
      <c r="V16" s="19"/>
      <c r="W16" s="19"/>
      <c r="X16" s="19"/>
      <c r="Y16" s="19"/>
      <c r="Z16" s="19"/>
      <c r="AA16" s="19"/>
    </row>
    <row r="17" customFormat="false" ht="15" hidden="false" customHeight="false" outlineLevel="0" collapsed="false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14" t="n">
        <f aca="false">IF(N(H17)=0,0,H17*K17*12)</f>
        <v>0</v>
      </c>
      <c r="M17" s="15" t="n">
        <f aca="false">IFERROR(J17/I17,0)</f>
        <v>0</v>
      </c>
      <c r="N17" s="16" t="n">
        <f aca="false">IF(N(I17)=0,0,MAX(0,I17-J17))</f>
        <v>0</v>
      </c>
      <c r="O17" s="14" t="n">
        <f aca="false">N17*K17*12</f>
        <v>0</v>
      </c>
      <c r="P17" s="21"/>
      <c r="Q17" s="21"/>
      <c r="R17" s="19"/>
      <c r="S17" s="18" t="str">
        <f aca="false">IF(N(Q17)=0,"",Q17-R17)</f>
        <v/>
      </c>
      <c r="T17" s="16" t="str">
        <f aca="true">IF(S17="","",S17-TODAY())</f>
        <v/>
      </c>
      <c r="U17" s="19"/>
      <c r="V17" s="19"/>
      <c r="W17" s="19"/>
      <c r="X17" s="19"/>
      <c r="Y17" s="19"/>
      <c r="Z17" s="19"/>
      <c r="AA17" s="19"/>
    </row>
    <row r="18" customFormat="false" ht="15" hidden="false" customHeight="false" outlineLevel="0" collapsed="false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4" t="n">
        <f aca="false">IF(N(H18)=0,0,H18*K18*12)</f>
        <v>0</v>
      </c>
      <c r="M18" s="15" t="n">
        <f aca="false">IFERROR(J18/I18,0)</f>
        <v>0</v>
      </c>
      <c r="N18" s="16" t="n">
        <f aca="false">IF(N(I18)=0,0,MAX(0,I18-J18))</f>
        <v>0</v>
      </c>
      <c r="O18" s="14" t="n">
        <f aca="false">N18*K18*12</f>
        <v>0</v>
      </c>
      <c r="P18" s="21"/>
      <c r="Q18" s="21"/>
      <c r="R18" s="19"/>
      <c r="S18" s="18" t="str">
        <f aca="false">IF(N(Q18)=0,"",Q18-R18)</f>
        <v/>
      </c>
      <c r="T18" s="16" t="str">
        <f aca="true">IF(S18="","",S18-TODAY())</f>
        <v/>
      </c>
      <c r="U18" s="19"/>
      <c r="V18" s="19"/>
      <c r="W18" s="19"/>
      <c r="X18" s="19"/>
      <c r="Y18" s="19"/>
      <c r="Z18" s="19"/>
      <c r="AA18" s="19"/>
    </row>
    <row r="19" customFormat="false" ht="15" hidden="false" customHeight="false" outlineLevel="0" collapsed="false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14" t="n">
        <f aca="false">IF(N(H19)=0,0,H19*K19*12)</f>
        <v>0</v>
      </c>
      <c r="M19" s="15" t="n">
        <f aca="false">IFERROR(J19/I19,0)</f>
        <v>0</v>
      </c>
      <c r="N19" s="16" t="n">
        <f aca="false">IF(N(I19)=0,0,MAX(0,I19-J19))</f>
        <v>0</v>
      </c>
      <c r="O19" s="14" t="n">
        <f aca="false">N19*K19*12</f>
        <v>0</v>
      </c>
      <c r="P19" s="21"/>
      <c r="Q19" s="21"/>
      <c r="R19" s="19"/>
      <c r="S19" s="18" t="str">
        <f aca="false">IF(N(Q19)=0,"",Q19-R19)</f>
        <v/>
      </c>
      <c r="T19" s="16" t="str">
        <f aca="true">IF(S19="","",S19-TODAY())</f>
        <v/>
      </c>
      <c r="U19" s="19"/>
      <c r="V19" s="19"/>
      <c r="W19" s="19"/>
      <c r="X19" s="19"/>
      <c r="Y19" s="19"/>
      <c r="Z19" s="19"/>
      <c r="AA19" s="19"/>
    </row>
    <row r="20" customFormat="false" ht="15" hidden="false" customHeight="false" outlineLevel="0" collapsed="false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14" t="n">
        <f aca="false">IF(N(H20)=0,0,H20*K20*12)</f>
        <v>0</v>
      </c>
      <c r="M20" s="15" t="n">
        <f aca="false">IFERROR(J20/I20,0)</f>
        <v>0</v>
      </c>
      <c r="N20" s="16" t="n">
        <f aca="false">IF(N(I20)=0,0,MAX(0,I20-J20))</f>
        <v>0</v>
      </c>
      <c r="O20" s="14" t="n">
        <f aca="false">N20*K20*12</f>
        <v>0</v>
      </c>
      <c r="P20" s="21"/>
      <c r="Q20" s="21"/>
      <c r="R20" s="19"/>
      <c r="S20" s="18" t="str">
        <f aca="false">IF(N(Q20)=0,"",Q20-R20)</f>
        <v/>
      </c>
      <c r="T20" s="16" t="str">
        <f aca="true">IF(S20="","",S20-TODAY())</f>
        <v/>
      </c>
      <c r="U20" s="19"/>
      <c r="V20" s="19"/>
      <c r="W20" s="19"/>
      <c r="X20" s="19"/>
      <c r="Y20" s="19"/>
      <c r="Z20" s="19"/>
      <c r="AA20" s="19"/>
    </row>
    <row r="21" customFormat="false" ht="15" hidden="false" customHeight="false" outlineLevel="0" collapsed="false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20"/>
      <c r="L21" s="14" t="n">
        <f aca="false">IF(N(H21)=0,0,H21*K21*12)</f>
        <v>0</v>
      </c>
      <c r="M21" s="15" t="n">
        <f aca="false">IFERROR(J21/I21,0)</f>
        <v>0</v>
      </c>
      <c r="N21" s="16" t="n">
        <f aca="false">IF(N(I21)=0,0,MAX(0,I21-J21))</f>
        <v>0</v>
      </c>
      <c r="O21" s="14" t="n">
        <f aca="false">N21*K21*12</f>
        <v>0</v>
      </c>
      <c r="P21" s="21"/>
      <c r="Q21" s="21"/>
      <c r="R21" s="19"/>
      <c r="S21" s="18" t="str">
        <f aca="false">IF(N(Q21)=0,"",Q21-R21)</f>
        <v/>
      </c>
      <c r="T21" s="16" t="str">
        <f aca="true">IF(S21="","",S21-TODAY())</f>
        <v/>
      </c>
      <c r="U21" s="19"/>
      <c r="V21" s="19"/>
      <c r="W21" s="19"/>
      <c r="X21" s="19"/>
      <c r="Y21" s="19"/>
      <c r="Z21" s="19"/>
      <c r="AA21" s="19"/>
    </row>
    <row r="22" customFormat="false" ht="15" hidden="false" customHeight="false" outlineLevel="0" collapsed="false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14" t="n">
        <f aca="false">IF(N(H22)=0,0,H22*K22*12)</f>
        <v>0</v>
      </c>
      <c r="M22" s="15" t="n">
        <f aca="false">IFERROR(J22/I22,0)</f>
        <v>0</v>
      </c>
      <c r="N22" s="16" t="n">
        <f aca="false">IF(N(I22)=0,0,MAX(0,I22-J22))</f>
        <v>0</v>
      </c>
      <c r="O22" s="14" t="n">
        <f aca="false">N22*K22*12</f>
        <v>0</v>
      </c>
      <c r="P22" s="21"/>
      <c r="Q22" s="21"/>
      <c r="R22" s="19"/>
      <c r="S22" s="18" t="str">
        <f aca="false">IF(N(Q22)=0,"",Q22-R22)</f>
        <v/>
      </c>
      <c r="T22" s="16" t="str">
        <f aca="true">IF(S22="","",S22-TODAY())</f>
        <v/>
      </c>
      <c r="U22" s="19"/>
      <c r="V22" s="19"/>
      <c r="W22" s="19"/>
      <c r="X22" s="19"/>
      <c r="Y22" s="19"/>
      <c r="Z22" s="19"/>
      <c r="AA22" s="19"/>
    </row>
    <row r="23" customFormat="false" ht="15" hidden="false" customHeight="false" outlineLevel="0" collapsed="false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20"/>
      <c r="L23" s="14" t="n">
        <f aca="false">IF(N(H23)=0,0,H23*K23*12)</f>
        <v>0</v>
      </c>
      <c r="M23" s="15" t="n">
        <f aca="false">IFERROR(J23/I23,0)</f>
        <v>0</v>
      </c>
      <c r="N23" s="16" t="n">
        <f aca="false">IF(N(I23)=0,0,MAX(0,I23-J23))</f>
        <v>0</v>
      </c>
      <c r="O23" s="14" t="n">
        <f aca="false">N23*K23*12</f>
        <v>0</v>
      </c>
      <c r="P23" s="21"/>
      <c r="Q23" s="21"/>
      <c r="R23" s="19"/>
      <c r="S23" s="18" t="str">
        <f aca="false">IF(N(Q23)=0,"",Q23-R23)</f>
        <v/>
      </c>
      <c r="T23" s="16" t="str">
        <f aca="true">IF(S23="","",S23-TODAY())</f>
        <v/>
      </c>
      <c r="U23" s="19"/>
      <c r="V23" s="19"/>
      <c r="W23" s="19"/>
      <c r="X23" s="19"/>
      <c r="Y23" s="19"/>
      <c r="Z23" s="19"/>
      <c r="AA23" s="19"/>
    </row>
    <row r="24" customFormat="false" ht="15" hidden="false" customHeight="false" outlineLevel="0" collapsed="false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14" t="n">
        <f aca="false">IF(N(H24)=0,0,H24*K24*12)</f>
        <v>0</v>
      </c>
      <c r="M24" s="15" t="n">
        <f aca="false">IFERROR(J24/I24,0)</f>
        <v>0</v>
      </c>
      <c r="N24" s="16" t="n">
        <f aca="false">IF(N(I24)=0,0,MAX(0,I24-J24))</f>
        <v>0</v>
      </c>
      <c r="O24" s="14" t="n">
        <f aca="false">N24*K24*12</f>
        <v>0</v>
      </c>
      <c r="P24" s="21"/>
      <c r="Q24" s="21"/>
      <c r="R24" s="19"/>
      <c r="S24" s="18" t="str">
        <f aca="false">IF(N(Q24)=0,"",Q24-R24)</f>
        <v/>
      </c>
      <c r="T24" s="16" t="str">
        <f aca="true">IF(S24="","",S24-TODAY())</f>
        <v/>
      </c>
      <c r="U24" s="19"/>
      <c r="V24" s="19"/>
      <c r="W24" s="19"/>
      <c r="X24" s="19"/>
      <c r="Y24" s="19"/>
      <c r="Z24" s="19"/>
      <c r="AA24" s="19"/>
    </row>
    <row r="25" customFormat="false" ht="15" hidden="false" customHeight="false" outlineLevel="0" collapsed="false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20"/>
      <c r="L25" s="14" t="n">
        <f aca="false">IF(N(H25)=0,0,H25*K25*12)</f>
        <v>0</v>
      </c>
      <c r="M25" s="15" t="n">
        <f aca="false">IFERROR(J25/I25,0)</f>
        <v>0</v>
      </c>
      <c r="N25" s="16" t="n">
        <f aca="false">IF(N(I25)=0,0,MAX(0,I25-J25))</f>
        <v>0</v>
      </c>
      <c r="O25" s="14" t="n">
        <f aca="false">N25*K25*12</f>
        <v>0</v>
      </c>
      <c r="P25" s="21"/>
      <c r="Q25" s="21"/>
      <c r="R25" s="19"/>
      <c r="S25" s="18" t="str">
        <f aca="false">IF(N(Q25)=0,"",Q25-R25)</f>
        <v/>
      </c>
      <c r="T25" s="16" t="str">
        <f aca="true">IF(S25="","",S25-TODAY())</f>
        <v/>
      </c>
      <c r="U25" s="19"/>
      <c r="V25" s="19"/>
      <c r="W25" s="19"/>
      <c r="X25" s="19"/>
      <c r="Y25" s="19"/>
      <c r="Z25" s="19"/>
      <c r="AA25" s="19"/>
    </row>
    <row r="26" customFormat="false" ht="15" hidden="false" customHeight="false" outlineLevel="0" collapsed="false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14" t="n">
        <f aca="false">IF(N(H26)=0,0,H26*K26*12)</f>
        <v>0</v>
      </c>
      <c r="M26" s="15" t="n">
        <f aca="false">IFERROR(J26/I26,0)</f>
        <v>0</v>
      </c>
      <c r="N26" s="16" t="n">
        <f aca="false">IF(N(I26)=0,0,MAX(0,I26-J26))</f>
        <v>0</v>
      </c>
      <c r="O26" s="14" t="n">
        <f aca="false">N26*K26*12</f>
        <v>0</v>
      </c>
      <c r="P26" s="21"/>
      <c r="Q26" s="21"/>
      <c r="R26" s="19"/>
      <c r="S26" s="18" t="str">
        <f aca="false">IF(N(Q26)=0,"",Q26-R26)</f>
        <v/>
      </c>
      <c r="T26" s="16" t="str">
        <f aca="true">IF(S26="","",S26-TODAY())</f>
        <v/>
      </c>
      <c r="U26" s="19"/>
      <c r="V26" s="19"/>
      <c r="W26" s="19"/>
      <c r="X26" s="19"/>
      <c r="Y26" s="19"/>
      <c r="Z26" s="19"/>
      <c r="AA26" s="19"/>
    </row>
    <row r="27" customFormat="false" ht="15" hidden="false" customHeight="false" outlineLevel="0" collapsed="false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4" t="n">
        <f aca="false">IF(N(H27)=0,0,H27*K27*12)</f>
        <v>0</v>
      </c>
      <c r="M27" s="15" t="n">
        <f aca="false">IFERROR(J27/I27,0)</f>
        <v>0</v>
      </c>
      <c r="N27" s="16" t="n">
        <f aca="false">IF(N(I27)=0,0,MAX(0,I27-J27))</f>
        <v>0</v>
      </c>
      <c r="O27" s="14" t="n">
        <f aca="false">N27*K27*12</f>
        <v>0</v>
      </c>
      <c r="P27" s="21"/>
      <c r="Q27" s="21"/>
      <c r="R27" s="19"/>
      <c r="S27" s="18" t="str">
        <f aca="false">IF(N(Q27)=0,"",Q27-R27)</f>
        <v/>
      </c>
      <c r="T27" s="16" t="str">
        <f aca="true">IF(S27="","",S27-TODAY())</f>
        <v/>
      </c>
      <c r="U27" s="19"/>
      <c r="V27" s="19"/>
      <c r="W27" s="19"/>
      <c r="X27" s="19"/>
      <c r="Y27" s="19"/>
      <c r="Z27" s="19"/>
      <c r="AA27" s="19"/>
    </row>
    <row r="28" customFormat="false" ht="15" hidden="false" customHeight="false" outlineLevel="0" collapsed="false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20"/>
      <c r="L28" s="14" t="n">
        <f aca="false">IF(N(H28)=0,0,H28*K28*12)</f>
        <v>0</v>
      </c>
      <c r="M28" s="15" t="n">
        <f aca="false">IFERROR(J28/I28,0)</f>
        <v>0</v>
      </c>
      <c r="N28" s="16" t="n">
        <f aca="false">IF(N(I28)=0,0,MAX(0,I28-J28))</f>
        <v>0</v>
      </c>
      <c r="O28" s="14" t="n">
        <f aca="false">N28*K28*12</f>
        <v>0</v>
      </c>
      <c r="P28" s="21"/>
      <c r="Q28" s="21"/>
      <c r="R28" s="19"/>
      <c r="S28" s="18" t="str">
        <f aca="false">IF(N(Q28)=0,"",Q28-R28)</f>
        <v/>
      </c>
      <c r="T28" s="16" t="str">
        <f aca="true">IF(S28="","",S28-TODAY())</f>
        <v/>
      </c>
      <c r="U28" s="19"/>
      <c r="V28" s="19"/>
      <c r="W28" s="19"/>
      <c r="X28" s="19"/>
      <c r="Y28" s="19"/>
      <c r="Z28" s="19"/>
      <c r="AA28" s="19"/>
    </row>
    <row r="29" customFormat="false" ht="15" hidden="false" customHeight="false" outlineLevel="0" collapsed="false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20"/>
      <c r="L29" s="14" t="n">
        <f aca="false">IF(N(H29)=0,0,H29*K29*12)</f>
        <v>0</v>
      </c>
      <c r="M29" s="15" t="n">
        <f aca="false">IFERROR(J29/I29,0)</f>
        <v>0</v>
      </c>
      <c r="N29" s="16" t="n">
        <f aca="false">IF(N(I29)=0,0,MAX(0,I29-J29))</f>
        <v>0</v>
      </c>
      <c r="O29" s="14" t="n">
        <f aca="false">N29*K29*12</f>
        <v>0</v>
      </c>
      <c r="P29" s="21"/>
      <c r="Q29" s="21"/>
      <c r="R29" s="19"/>
      <c r="S29" s="18" t="str">
        <f aca="false">IF(N(Q29)=0,"",Q29-R29)</f>
        <v/>
      </c>
      <c r="T29" s="16" t="str">
        <f aca="true">IF(S29="","",S29-TODAY())</f>
        <v/>
      </c>
      <c r="U29" s="19"/>
      <c r="V29" s="19"/>
      <c r="W29" s="19"/>
      <c r="X29" s="19"/>
      <c r="Y29" s="19"/>
      <c r="Z29" s="19"/>
      <c r="AA29" s="19"/>
    </row>
    <row r="30" customFormat="false" ht="15" hidden="false" customHeight="false" outlineLevel="0" collapsed="false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20"/>
      <c r="L30" s="14" t="n">
        <f aca="false">IF(N(H30)=0,0,H30*K30*12)</f>
        <v>0</v>
      </c>
      <c r="M30" s="15" t="n">
        <f aca="false">IFERROR(J30/I30,0)</f>
        <v>0</v>
      </c>
      <c r="N30" s="16" t="n">
        <f aca="false">IF(N(I30)=0,0,MAX(0,I30-J30))</f>
        <v>0</v>
      </c>
      <c r="O30" s="14" t="n">
        <f aca="false">N30*K30*12</f>
        <v>0</v>
      </c>
      <c r="P30" s="21"/>
      <c r="Q30" s="21"/>
      <c r="R30" s="19"/>
      <c r="S30" s="18" t="str">
        <f aca="false">IF(N(Q30)=0,"",Q30-R30)</f>
        <v/>
      </c>
      <c r="T30" s="16" t="str">
        <f aca="true">IF(S30="","",S30-TODAY())</f>
        <v/>
      </c>
      <c r="U30" s="19"/>
      <c r="V30" s="19"/>
      <c r="W30" s="19"/>
      <c r="X30" s="19"/>
      <c r="Y30" s="19"/>
      <c r="Z30" s="19"/>
      <c r="AA30" s="19"/>
    </row>
    <row r="31" customFormat="false" ht="15" hidden="false" customHeight="false" outlineLevel="0" collapsed="false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14" t="n">
        <f aca="false">IF(N(H31)=0,0,H31*K31*12)</f>
        <v>0</v>
      </c>
      <c r="M31" s="15" t="n">
        <f aca="false">IFERROR(J31/I31,0)</f>
        <v>0</v>
      </c>
      <c r="N31" s="16" t="n">
        <f aca="false">IF(N(I31)=0,0,MAX(0,I31-J31))</f>
        <v>0</v>
      </c>
      <c r="O31" s="14" t="n">
        <f aca="false">N31*K31*12</f>
        <v>0</v>
      </c>
      <c r="P31" s="21"/>
      <c r="Q31" s="21"/>
      <c r="R31" s="19"/>
      <c r="S31" s="18" t="str">
        <f aca="false">IF(N(Q31)=0,"",Q31-R31)</f>
        <v/>
      </c>
      <c r="T31" s="16" t="str">
        <f aca="true">IF(S31="","",S31-TODAY())</f>
        <v/>
      </c>
      <c r="U31" s="19"/>
      <c r="V31" s="19"/>
      <c r="W31" s="19"/>
      <c r="X31" s="19"/>
      <c r="Y31" s="19"/>
      <c r="Z31" s="19"/>
      <c r="AA31" s="19"/>
    </row>
    <row r="32" customFormat="false" ht="15" hidden="false" customHeight="false" outlineLevel="0" collapsed="false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20"/>
      <c r="L32" s="14" t="n">
        <f aca="false">IF(N(H32)=0,0,H32*K32*12)</f>
        <v>0</v>
      </c>
      <c r="M32" s="15" t="n">
        <f aca="false">IFERROR(J32/I32,0)</f>
        <v>0</v>
      </c>
      <c r="N32" s="16" t="n">
        <f aca="false">IF(N(I32)=0,0,MAX(0,I32-J32))</f>
        <v>0</v>
      </c>
      <c r="O32" s="14" t="n">
        <f aca="false">N32*K32*12</f>
        <v>0</v>
      </c>
      <c r="P32" s="21"/>
      <c r="Q32" s="21"/>
      <c r="R32" s="19"/>
      <c r="S32" s="18" t="str">
        <f aca="false">IF(N(Q32)=0,"",Q32-R32)</f>
        <v/>
      </c>
      <c r="T32" s="16" t="str">
        <f aca="true">IF(S32="","",S32-TODAY())</f>
        <v/>
      </c>
      <c r="U32" s="19"/>
      <c r="V32" s="19"/>
      <c r="W32" s="19"/>
      <c r="X32" s="19"/>
      <c r="Y32" s="19"/>
      <c r="Z32" s="19"/>
      <c r="AA32" s="19"/>
    </row>
    <row r="33" customFormat="false" ht="15" hidden="false" customHeight="false" outlineLevel="0" collapsed="false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20"/>
      <c r="L33" s="14" t="n">
        <f aca="false">IF(N(H33)=0,0,H33*K33*12)</f>
        <v>0</v>
      </c>
      <c r="M33" s="15" t="n">
        <f aca="false">IFERROR(J33/I33,0)</f>
        <v>0</v>
      </c>
      <c r="N33" s="16" t="n">
        <f aca="false">IF(N(I33)=0,0,MAX(0,I33-J33))</f>
        <v>0</v>
      </c>
      <c r="O33" s="14" t="n">
        <f aca="false">N33*K33*12</f>
        <v>0</v>
      </c>
      <c r="P33" s="21"/>
      <c r="Q33" s="21"/>
      <c r="R33" s="19"/>
      <c r="S33" s="18" t="str">
        <f aca="false">IF(N(Q33)=0,"",Q33-R33)</f>
        <v/>
      </c>
      <c r="T33" s="16" t="str">
        <f aca="true">IF(S33="","",S33-TODAY())</f>
        <v/>
      </c>
      <c r="U33" s="19"/>
      <c r="V33" s="19"/>
      <c r="W33" s="19"/>
      <c r="X33" s="19"/>
      <c r="Y33" s="19"/>
      <c r="Z33" s="19"/>
      <c r="AA33" s="19"/>
    </row>
    <row r="34" customFormat="false" ht="15" hidden="false" customHeight="false" outlineLevel="0" collapsed="false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20"/>
      <c r="L34" s="14" t="n">
        <f aca="false">IF(N(H34)=0,0,H34*K34*12)</f>
        <v>0</v>
      </c>
      <c r="M34" s="15" t="n">
        <f aca="false">IFERROR(J34/I34,0)</f>
        <v>0</v>
      </c>
      <c r="N34" s="16" t="n">
        <f aca="false">IF(N(I34)=0,0,MAX(0,I34-J34))</f>
        <v>0</v>
      </c>
      <c r="O34" s="14" t="n">
        <f aca="false">N34*K34*12</f>
        <v>0</v>
      </c>
      <c r="P34" s="21"/>
      <c r="Q34" s="21"/>
      <c r="R34" s="19"/>
      <c r="S34" s="18" t="str">
        <f aca="false">IF(N(Q34)=0,"",Q34-R34)</f>
        <v/>
      </c>
      <c r="T34" s="16" t="str">
        <f aca="true">IF(S34="","",S34-TODAY())</f>
        <v/>
      </c>
      <c r="U34" s="19"/>
      <c r="V34" s="19"/>
      <c r="W34" s="19"/>
      <c r="X34" s="19"/>
      <c r="Y34" s="19"/>
      <c r="Z34" s="19"/>
      <c r="AA34" s="19"/>
    </row>
    <row r="35" customFormat="false" ht="15" hidden="false" customHeight="false" outlineLevel="0" collapsed="false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14" t="n">
        <f aca="false">IF(N(H35)=0,0,H35*K35*12)</f>
        <v>0</v>
      </c>
      <c r="M35" s="15" t="n">
        <f aca="false">IFERROR(J35/I35,0)</f>
        <v>0</v>
      </c>
      <c r="N35" s="16" t="n">
        <f aca="false">IF(N(I35)=0,0,MAX(0,I35-J35))</f>
        <v>0</v>
      </c>
      <c r="O35" s="14" t="n">
        <f aca="false">N35*K35*12</f>
        <v>0</v>
      </c>
      <c r="P35" s="21"/>
      <c r="Q35" s="21"/>
      <c r="R35" s="19"/>
      <c r="S35" s="18" t="str">
        <f aca="false">IF(N(Q35)=0,"",Q35-R35)</f>
        <v/>
      </c>
      <c r="T35" s="16" t="str">
        <f aca="true">IF(S35="","",S35-TODAY())</f>
        <v/>
      </c>
      <c r="U35" s="19"/>
      <c r="V35" s="19"/>
      <c r="W35" s="19"/>
      <c r="X35" s="19"/>
      <c r="Y35" s="19"/>
      <c r="Z35" s="19"/>
      <c r="AA35" s="19"/>
    </row>
    <row r="36" customFormat="false" ht="15" hidden="false" customHeight="false" outlineLevel="0" collapsed="false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20"/>
      <c r="L36" s="14" t="n">
        <f aca="false">IF(N(H36)=0,0,H36*K36*12)</f>
        <v>0</v>
      </c>
      <c r="M36" s="15" t="n">
        <f aca="false">IFERROR(J36/I36,0)</f>
        <v>0</v>
      </c>
      <c r="N36" s="16" t="n">
        <f aca="false">IF(N(I36)=0,0,MAX(0,I36-J36))</f>
        <v>0</v>
      </c>
      <c r="O36" s="14" t="n">
        <f aca="false">N36*K36*12</f>
        <v>0</v>
      </c>
      <c r="P36" s="21"/>
      <c r="Q36" s="21"/>
      <c r="R36" s="19"/>
      <c r="S36" s="18" t="str">
        <f aca="false">IF(N(Q36)=0,"",Q36-R36)</f>
        <v/>
      </c>
      <c r="T36" s="16" t="str">
        <f aca="true">IF(S36="","",S36-TODAY())</f>
        <v/>
      </c>
      <c r="U36" s="19"/>
      <c r="V36" s="19"/>
      <c r="W36" s="19"/>
      <c r="X36" s="19"/>
      <c r="Y36" s="19"/>
      <c r="Z36" s="19"/>
      <c r="AA36" s="19"/>
    </row>
    <row r="37" customFormat="false" ht="15" hidden="false" customHeight="false" outlineLevel="0" collapsed="false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20"/>
      <c r="L37" s="14" t="n">
        <f aca="false">IF(N(H37)=0,0,H37*K37*12)</f>
        <v>0</v>
      </c>
      <c r="M37" s="15" t="n">
        <f aca="false">IFERROR(J37/I37,0)</f>
        <v>0</v>
      </c>
      <c r="N37" s="16" t="n">
        <f aca="false">IF(N(I37)=0,0,MAX(0,I37-J37))</f>
        <v>0</v>
      </c>
      <c r="O37" s="14" t="n">
        <f aca="false">N37*K37*12</f>
        <v>0</v>
      </c>
      <c r="P37" s="21"/>
      <c r="Q37" s="21"/>
      <c r="R37" s="19"/>
      <c r="S37" s="18" t="str">
        <f aca="false">IF(N(Q37)=0,"",Q37-R37)</f>
        <v/>
      </c>
      <c r="T37" s="16" t="str">
        <f aca="true">IF(S37="","",S37-TODAY())</f>
        <v/>
      </c>
      <c r="U37" s="19"/>
      <c r="V37" s="19"/>
      <c r="W37" s="19"/>
      <c r="X37" s="19"/>
      <c r="Y37" s="19"/>
      <c r="Z37" s="19"/>
      <c r="AA37" s="19"/>
    </row>
    <row r="38" customFormat="false" ht="15" hidden="false" customHeight="false" outlineLevel="0" collapsed="false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20"/>
      <c r="L38" s="14" t="n">
        <f aca="false">IF(N(H38)=0,0,H38*K38*12)</f>
        <v>0</v>
      </c>
      <c r="M38" s="15" t="n">
        <f aca="false">IFERROR(J38/I38,0)</f>
        <v>0</v>
      </c>
      <c r="N38" s="16" t="n">
        <f aca="false">IF(N(I38)=0,0,MAX(0,I38-J38))</f>
        <v>0</v>
      </c>
      <c r="O38" s="14" t="n">
        <f aca="false">N38*K38*12</f>
        <v>0</v>
      </c>
      <c r="P38" s="21"/>
      <c r="Q38" s="21"/>
      <c r="R38" s="19"/>
      <c r="S38" s="18" t="str">
        <f aca="false">IF(N(Q38)=0,"",Q38-R38)</f>
        <v/>
      </c>
      <c r="T38" s="16" t="str">
        <f aca="true">IF(S38="","",S38-TODAY())</f>
        <v/>
      </c>
      <c r="U38" s="19"/>
      <c r="V38" s="19"/>
      <c r="W38" s="19"/>
      <c r="X38" s="19"/>
      <c r="Y38" s="19"/>
      <c r="Z38" s="19"/>
      <c r="AA38" s="19"/>
    </row>
    <row r="39" customFormat="false" ht="15" hidden="false" customHeight="false" outlineLevel="0" collapsed="false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20"/>
      <c r="L39" s="14" t="n">
        <f aca="false">IF(N(H39)=0,0,H39*K39*12)</f>
        <v>0</v>
      </c>
      <c r="M39" s="15" t="n">
        <f aca="false">IFERROR(J39/I39,0)</f>
        <v>0</v>
      </c>
      <c r="N39" s="16" t="n">
        <f aca="false">IF(N(I39)=0,0,MAX(0,I39-J39))</f>
        <v>0</v>
      </c>
      <c r="O39" s="14" t="n">
        <f aca="false">N39*K39*12</f>
        <v>0</v>
      </c>
      <c r="P39" s="21"/>
      <c r="Q39" s="21"/>
      <c r="R39" s="19"/>
      <c r="S39" s="18" t="str">
        <f aca="false">IF(N(Q39)=0,"",Q39-R39)</f>
        <v/>
      </c>
      <c r="T39" s="16" t="str">
        <f aca="true">IF(S39="","",S39-TODAY())</f>
        <v/>
      </c>
      <c r="U39" s="19"/>
      <c r="V39" s="19"/>
      <c r="W39" s="19"/>
      <c r="X39" s="19"/>
      <c r="Y39" s="19"/>
      <c r="Z39" s="19"/>
      <c r="AA39" s="19"/>
    </row>
    <row r="40" customFormat="false" ht="15" hidden="false" customHeight="false" outlineLevel="0" collapsed="false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20"/>
      <c r="L40" s="14" t="n">
        <f aca="false">IF(N(H40)=0,0,H40*K40*12)</f>
        <v>0</v>
      </c>
      <c r="M40" s="15" t="n">
        <f aca="false">IFERROR(J40/I40,0)</f>
        <v>0</v>
      </c>
      <c r="N40" s="16" t="n">
        <f aca="false">IF(N(I40)=0,0,MAX(0,I40-J40))</f>
        <v>0</v>
      </c>
      <c r="O40" s="14" t="n">
        <f aca="false">N40*K40*12</f>
        <v>0</v>
      </c>
      <c r="P40" s="21"/>
      <c r="Q40" s="21"/>
      <c r="R40" s="19"/>
      <c r="S40" s="18" t="str">
        <f aca="false">IF(N(Q40)=0,"",Q40-R40)</f>
        <v/>
      </c>
      <c r="T40" s="16" t="str">
        <f aca="true">IF(S40="","",S40-TODAY())</f>
        <v/>
      </c>
      <c r="U40" s="19"/>
      <c r="V40" s="19"/>
      <c r="W40" s="19"/>
      <c r="X40" s="19"/>
      <c r="Y40" s="19"/>
      <c r="Z40" s="19"/>
      <c r="AA40" s="19"/>
    </row>
    <row r="41" customFormat="false" ht="15" hidden="false" customHeight="false" outlineLevel="0" collapsed="false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20"/>
      <c r="L41" s="14" t="n">
        <f aca="false">IF(N(H41)=0,0,H41*K41*12)</f>
        <v>0</v>
      </c>
      <c r="M41" s="15" t="n">
        <f aca="false">IFERROR(J41/I41,0)</f>
        <v>0</v>
      </c>
      <c r="N41" s="16" t="n">
        <f aca="false">IF(N(I41)=0,0,MAX(0,I41-J41))</f>
        <v>0</v>
      </c>
      <c r="O41" s="14" t="n">
        <f aca="false">N41*K41*12</f>
        <v>0</v>
      </c>
      <c r="P41" s="21"/>
      <c r="Q41" s="21"/>
      <c r="R41" s="19"/>
      <c r="S41" s="18" t="str">
        <f aca="false">IF(N(Q41)=0,"",Q41-R41)</f>
        <v/>
      </c>
      <c r="T41" s="16" t="str">
        <f aca="true">IF(S41="","",S41-TODAY())</f>
        <v/>
      </c>
      <c r="U41" s="19"/>
      <c r="V41" s="19"/>
      <c r="W41" s="19"/>
      <c r="X41" s="19"/>
      <c r="Y41" s="19"/>
      <c r="Z41" s="19"/>
      <c r="AA41" s="19"/>
    </row>
    <row r="42" customFormat="false" ht="15" hidden="false" customHeight="false" outlineLevel="0" collapsed="false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20"/>
      <c r="L42" s="14" t="n">
        <f aca="false">IF(N(H42)=0,0,H42*K42*12)</f>
        <v>0</v>
      </c>
      <c r="M42" s="15" t="n">
        <f aca="false">IFERROR(J42/I42,0)</f>
        <v>0</v>
      </c>
      <c r="N42" s="16" t="n">
        <f aca="false">IF(N(I42)=0,0,MAX(0,I42-J42))</f>
        <v>0</v>
      </c>
      <c r="O42" s="14" t="n">
        <f aca="false">N42*K42*12</f>
        <v>0</v>
      </c>
      <c r="P42" s="21"/>
      <c r="Q42" s="21"/>
      <c r="R42" s="19"/>
      <c r="S42" s="18" t="str">
        <f aca="false">IF(N(Q42)=0,"",Q42-R42)</f>
        <v/>
      </c>
      <c r="T42" s="16" t="str">
        <f aca="true">IF(S42="","",S42-TODAY())</f>
        <v/>
      </c>
      <c r="U42" s="19"/>
      <c r="V42" s="19"/>
      <c r="W42" s="19"/>
      <c r="X42" s="19"/>
      <c r="Y42" s="19"/>
      <c r="Z42" s="19"/>
      <c r="AA42" s="19"/>
    </row>
    <row r="43" customFormat="false" ht="15" hidden="false" customHeight="false" outlineLevel="0" collapsed="false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20"/>
      <c r="L43" s="14" t="n">
        <f aca="false">IF(N(H43)=0,0,H43*K43*12)</f>
        <v>0</v>
      </c>
      <c r="M43" s="15" t="n">
        <f aca="false">IFERROR(J43/I43,0)</f>
        <v>0</v>
      </c>
      <c r="N43" s="16" t="n">
        <f aca="false">IF(N(I43)=0,0,MAX(0,I43-J43))</f>
        <v>0</v>
      </c>
      <c r="O43" s="14" t="n">
        <f aca="false">N43*K43*12</f>
        <v>0</v>
      </c>
      <c r="P43" s="21"/>
      <c r="Q43" s="21"/>
      <c r="R43" s="19"/>
      <c r="S43" s="18" t="str">
        <f aca="false">IF(N(Q43)=0,"",Q43-R43)</f>
        <v/>
      </c>
      <c r="T43" s="16" t="str">
        <f aca="true">IF(S43="","",S43-TODAY())</f>
        <v/>
      </c>
      <c r="U43" s="19"/>
      <c r="V43" s="19"/>
      <c r="W43" s="19"/>
      <c r="X43" s="19"/>
      <c r="Y43" s="19"/>
      <c r="Z43" s="19"/>
      <c r="AA43" s="19"/>
    </row>
    <row r="44" customFormat="false" ht="15" hidden="false" customHeight="false" outlineLevel="0" collapsed="false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20"/>
      <c r="L44" s="14" t="n">
        <f aca="false">IF(N(H44)=0,0,H44*K44*12)</f>
        <v>0</v>
      </c>
      <c r="M44" s="15" t="n">
        <f aca="false">IFERROR(J44/I44,0)</f>
        <v>0</v>
      </c>
      <c r="N44" s="16" t="n">
        <f aca="false">IF(N(I44)=0,0,MAX(0,I44-J44))</f>
        <v>0</v>
      </c>
      <c r="O44" s="14" t="n">
        <f aca="false">N44*K44*12</f>
        <v>0</v>
      </c>
      <c r="P44" s="21"/>
      <c r="Q44" s="21"/>
      <c r="R44" s="19"/>
      <c r="S44" s="18" t="str">
        <f aca="false">IF(N(Q44)=0,"",Q44-R44)</f>
        <v/>
      </c>
      <c r="T44" s="16" t="str">
        <f aca="true">IF(S44="","",S44-TODAY())</f>
        <v/>
      </c>
      <c r="U44" s="19"/>
      <c r="V44" s="19"/>
      <c r="W44" s="19"/>
      <c r="X44" s="19"/>
      <c r="Y44" s="19"/>
      <c r="Z44" s="19"/>
      <c r="AA44" s="19"/>
    </row>
    <row r="45" customFormat="false" ht="15" hidden="false" customHeight="false" outlineLevel="0" collapsed="false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20"/>
      <c r="L45" s="14" t="n">
        <f aca="false">IF(N(H45)=0,0,H45*K45*12)</f>
        <v>0</v>
      </c>
      <c r="M45" s="15" t="n">
        <f aca="false">IFERROR(J45/I45,0)</f>
        <v>0</v>
      </c>
      <c r="N45" s="16" t="n">
        <f aca="false">IF(N(I45)=0,0,MAX(0,I45-J45))</f>
        <v>0</v>
      </c>
      <c r="O45" s="14" t="n">
        <f aca="false">N45*K45*12</f>
        <v>0</v>
      </c>
      <c r="P45" s="21"/>
      <c r="Q45" s="21"/>
      <c r="R45" s="19"/>
      <c r="S45" s="18" t="str">
        <f aca="false">IF(N(Q45)=0,"",Q45-R45)</f>
        <v/>
      </c>
      <c r="T45" s="16" t="str">
        <f aca="true">IF(S45="","",S45-TODAY())</f>
        <v/>
      </c>
      <c r="U45" s="19"/>
      <c r="V45" s="19"/>
      <c r="W45" s="19"/>
      <c r="X45" s="19"/>
      <c r="Y45" s="19"/>
      <c r="Z45" s="19"/>
      <c r="AA45" s="19"/>
    </row>
    <row r="46" customFormat="false" ht="15" hidden="false" customHeight="false" outlineLevel="0" collapsed="false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20"/>
      <c r="L46" s="14" t="n">
        <f aca="false">IF(N(H46)=0,0,H46*K46*12)</f>
        <v>0</v>
      </c>
      <c r="M46" s="15" t="n">
        <f aca="false">IFERROR(J46/I46,0)</f>
        <v>0</v>
      </c>
      <c r="N46" s="16" t="n">
        <f aca="false">IF(N(I46)=0,0,MAX(0,I46-J46))</f>
        <v>0</v>
      </c>
      <c r="O46" s="14" t="n">
        <f aca="false">N46*K46*12</f>
        <v>0</v>
      </c>
      <c r="P46" s="21"/>
      <c r="Q46" s="21"/>
      <c r="R46" s="19"/>
      <c r="S46" s="18" t="str">
        <f aca="false">IF(N(Q46)=0,"",Q46-R46)</f>
        <v/>
      </c>
      <c r="T46" s="16" t="str">
        <f aca="true">IF(S46="","",S46-TODAY())</f>
        <v/>
      </c>
      <c r="U46" s="19"/>
      <c r="V46" s="19"/>
      <c r="W46" s="19"/>
      <c r="X46" s="19"/>
      <c r="Y46" s="19"/>
      <c r="Z46" s="19"/>
      <c r="AA46" s="19"/>
    </row>
    <row r="47" customFormat="false" ht="15" hidden="false" customHeight="false" outlineLevel="0" collapsed="false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20"/>
      <c r="L47" s="14" t="n">
        <f aca="false">IF(N(H47)=0,0,H47*K47*12)</f>
        <v>0</v>
      </c>
      <c r="M47" s="15" t="n">
        <f aca="false">IFERROR(J47/I47,0)</f>
        <v>0</v>
      </c>
      <c r="N47" s="16" t="n">
        <f aca="false">IF(N(I47)=0,0,MAX(0,I47-J47))</f>
        <v>0</v>
      </c>
      <c r="O47" s="14" t="n">
        <f aca="false">N47*K47*12</f>
        <v>0</v>
      </c>
      <c r="P47" s="21"/>
      <c r="Q47" s="21"/>
      <c r="R47" s="19"/>
      <c r="S47" s="18" t="str">
        <f aca="false">IF(N(Q47)=0,"",Q47-R47)</f>
        <v/>
      </c>
      <c r="T47" s="16" t="str">
        <f aca="true">IF(S47="","",S47-TODAY())</f>
        <v/>
      </c>
      <c r="U47" s="19"/>
      <c r="V47" s="19"/>
      <c r="W47" s="19"/>
      <c r="X47" s="19"/>
      <c r="Y47" s="19"/>
      <c r="Z47" s="19"/>
      <c r="AA47" s="19"/>
    </row>
    <row r="48" customFormat="false" ht="15" hidden="false" customHeight="false" outlineLevel="0" collapsed="false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20"/>
      <c r="L48" s="14" t="n">
        <f aca="false">IF(N(H48)=0,0,H48*K48*12)</f>
        <v>0</v>
      </c>
      <c r="M48" s="15" t="n">
        <f aca="false">IFERROR(J48/I48,0)</f>
        <v>0</v>
      </c>
      <c r="N48" s="16" t="n">
        <f aca="false">IF(N(I48)=0,0,MAX(0,I48-J48))</f>
        <v>0</v>
      </c>
      <c r="O48" s="14" t="n">
        <f aca="false">N48*K48*12</f>
        <v>0</v>
      </c>
      <c r="P48" s="21"/>
      <c r="Q48" s="21"/>
      <c r="R48" s="19"/>
      <c r="S48" s="18" t="str">
        <f aca="false">IF(N(Q48)=0,"",Q48-R48)</f>
        <v/>
      </c>
      <c r="T48" s="16" t="str">
        <f aca="true">IF(S48="","",S48-TODAY())</f>
        <v/>
      </c>
      <c r="U48" s="19"/>
      <c r="V48" s="19"/>
      <c r="W48" s="19"/>
      <c r="X48" s="19"/>
      <c r="Y48" s="19"/>
      <c r="Z48" s="19"/>
      <c r="AA48" s="19"/>
    </row>
    <row r="49" customFormat="false" ht="15" hidden="false" customHeight="false" outlineLevel="0" collapsed="false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20"/>
      <c r="L49" s="14" t="n">
        <f aca="false">IF(N(H49)=0,0,H49*K49*12)</f>
        <v>0</v>
      </c>
      <c r="M49" s="15" t="n">
        <f aca="false">IFERROR(J49/I49,0)</f>
        <v>0</v>
      </c>
      <c r="N49" s="16" t="n">
        <f aca="false">IF(N(I49)=0,0,MAX(0,I49-J49))</f>
        <v>0</v>
      </c>
      <c r="O49" s="14" t="n">
        <f aca="false">N49*K49*12</f>
        <v>0</v>
      </c>
      <c r="P49" s="21"/>
      <c r="Q49" s="21"/>
      <c r="R49" s="19"/>
      <c r="S49" s="18" t="str">
        <f aca="false">IF(N(Q49)=0,"",Q49-R49)</f>
        <v/>
      </c>
      <c r="T49" s="16" t="str">
        <f aca="true">IF(S49="","",S49-TODAY())</f>
        <v/>
      </c>
      <c r="U49" s="19"/>
      <c r="V49" s="19"/>
      <c r="W49" s="19"/>
      <c r="X49" s="19"/>
      <c r="Y49" s="19"/>
      <c r="Z49" s="19"/>
      <c r="AA49" s="19"/>
    </row>
    <row r="50" customFormat="false" ht="15" hidden="false" customHeight="false" outlineLevel="0" collapsed="false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20"/>
      <c r="L50" s="14" t="n">
        <f aca="false">IF(N(H50)=0,0,H50*K50*12)</f>
        <v>0</v>
      </c>
      <c r="M50" s="15" t="n">
        <f aca="false">IFERROR(J50/I50,0)</f>
        <v>0</v>
      </c>
      <c r="N50" s="16" t="n">
        <f aca="false">IF(N(I50)=0,0,MAX(0,I50-J50))</f>
        <v>0</v>
      </c>
      <c r="O50" s="14" t="n">
        <f aca="false">N50*K50*12</f>
        <v>0</v>
      </c>
      <c r="P50" s="21"/>
      <c r="Q50" s="21"/>
      <c r="R50" s="19"/>
      <c r="S50" s="18" t="str">
        <f aca="false">IF(N(Q50)=0,"",Q50-R50)</f>
        <v/>
      </c>
      <c r="T50" s="16" t="str">
        <f aca="true">IF(S50="","",S50-TODAY())</f>
        <v/>
      </c>
      <c r="U50" s="19"/>
      <c r="V50" s="19"/>
      <c r="W50" s="19"/>
      <c r="X50" s="19"/>
      <c r="Y50" s="19"/>
      <c r="Z50" s="19"/>
      <c r="AA50" s="19"/>
    </row>
    <row r="51" customFormat="false" ht="15" hidden="false" customHeight="false" outlineLevel="0" collapsed="false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20"/>
      <c r="L51" s="14" t="n">
        <f aca="false">IF(N(H51)=0,0,H51*K51*12)</f>
        <v>0</v>
      </c>
      <c r="M51" s="15" t="n">
        <f aca="false">IFERROR(J51/I51,0)</f>
        <v>0</v>
      </c>
      <c r="N51" s="16" t="n">
        <f aca="false">IF(N(I51)=0,0,MAX(0,I51-J51))</f>
        <v>0</v>
      </c>
      <c r="O51" s="14" t="n">
        <f aca="false">N51*K51*12</f>
        <v>0</v>
      </c>
      <c r="P51" s="21"/>
      <c r="Q51" s="21"/>
      <c r="R51" s="19"/>
      <c r="S51" s="18" t="str">
        <f aca="false">IF(N(Q51)=0,"",Q51-R51)</f>
        <v/>
      </c>
      <c r="T51" s="16" t="str">
        <f aca="true">IF(S51="","",S51-TODAY())</f>
        <v/>
      </c>
      <c r="U51" s="19"/>
      <c r="V51" s="19"/>
      <c r="W51" s="19"/>
      <c r="X51" s="19"/>
      <c r="Y51" s="19"/>
      <c r="Z51" s="19"/>
      <c r="AA51" s="19"/>
    </row>
    <row r="52" customFormat="false" ht="15" hidden="false" customHeight="false" outlineLevel="0" collapsed="false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20"/>
      <c r="L52" s="14" t="n">
        <f aca="false">IF(N(H52)=0,0,H52*K52*12)</f>
        <v>0</v>
      </c>
      <c r="M52" s="15" t="n">
        <f aca="false">IFERROR(J52/I52,0)</f>
        <v>0</v>
      </c>
      <c r="N52" s="16" t="n">
        <f aca="false">IF(N(I52)=0,0,MAX(0,I52-J52))</f>
        <v>0</v>
      </c>
      <c r="O52" s="14" t="n">
        <f aca="false">N52*K52*12</f>
        <v>0</v>
      </c>
      <c r="P52" s="21"/>
      <c r="Q52" s="21"/>
      <c r="R52" s="19"/>
      <c r="S52" s="18" t="str">
        <f aca="false">IF(N(Q52)=0,"",Q52-R52)</f>
        <v/>
      </c>
      <c r="T52" s="16" t="str">
        <f aca="true">IF(S52="","",S52-TODAY())</f>
        <v/>
      </c>
      <c r="U52" s="19"/>
      <c r="V52" s="19"/>
      <c r="W52" s="19"/>
      <c r="X52" s="19"/>
      <c r="Y52" s="19"/>
      <c r="Z52" s="19"/>
      <c r="AA52" s="19"/>
    </row>
    <row r="53" customFormat="false" ht="15" hidden="false" customHeight="false" outlineLevel="0" collapsed="false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20"/>
      <c r="L53" s="14" t="n">
        <f aca="false">IF(N(H53)=0,0,H53*K53*12)</f>
        <v>0</v>
      </c>
      <c r="M53" s="15" t="n">
        <f aca="false">IFERROR(J53/I53,0)</f>
        <v>0</v>
      </c>
      <c r="N53" s="16" t="n">
        <f aca="false">IF(N(I53)=0,0,MAX(0,I53-J53))</f>
        <v>0</v>
      </c>
      <c r="O53" s="14" t="n">
        <f aca="false">N53*K53*12</f>
        <v>0</v>
      </c>
      <c r="P53" s="21"/>
      <c r="Q53" s="21"/>
      <c r="R53" s="19"/>
      <c r="S53" s="18" t="str">
        <f aca="false">IF(N(Q53)=0,"",Q53-R53)</f>
        <v/>
      </c>
      <c r="T53" s="16" t="str">
        <f aca="true">IF(S53="","",S53-TODAY())</f>
        <v/>
      </c>
      <c r="U53" s="19"/>
      <c r="V53" s="19"/>
      <c r="W53" s="19"/>
      <c r="X53" s="19"/>
      <c r="Y53" s="19"/>
      <c r="Z53" s="19"/>
      <c r="AA53" s="19"/>
    </row>
    <row r="54" customFormat="false" ht="15" hidden="false" customHeight="false" outlineLevel="0" collapsed="false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20"/>
      <c r="L54" s="14" t="n">
        <f aca="false">IF(N(H54)=0,0,H54*K54*12)</f>
        <v>0</v>
      </c>
      <c r="M54" s="15" t="n">
        <f aca="false">IFERROR(J54/I54,0)</f>
        <v>0</v>
      </c>
      <c r="N54" s="16" t="n">
        <f aca="false">IF(N(I54)=0,0,MAX(0,I54-J54))</f>
        <v>0</v>
      </c>
      <c r="O54" s="14" t="n">
        <f aca="false">N54*K54*12</f>
        <v>0</v>
      </c>
      <c r="P54" s="21"/>
      <c r="Q54" s="21"/>
      <c r="R54" s="19"/>
      <c r="S54" s="18" t="str">
        <f aca="false">IF(N(Q54)=0,"",Q54-R54)</f>
        <v/>
      </c>
      <c r="T54" s="16" t="str">
        <f aca="true">IF(S54="","",S54-TODAY())</f>
        <v/>
      </c>
      <c r="U54" s="19"/>
      <c r="V54" s="19"/>
      <c r="W54" s="19"/>
      <c r="X54" s="19"/>
      <c r="Y54" s="19"/>
      <c r="Z54" s="19"/>
      <c r="AA54" s="19"/>
    </row>
    <row r="55" customFormat="false" ht="15" hidden="false" customHeight="false" outlineLevel="0" collapsed="false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20"/>
      <c r="L55" s="14" t="n">
        <f aca="false">IF(N(H55)=0,0,H55*K55*12)</f>
        <v>0</v>
      </c>
      <c r="M55" s="15" t="n">
        <f aca="false">IFERROR(J55/I55,0)</f>
        <v>0</v>
      </c>
      <c r="N55" s="16" t="n">
        <f aca="false">IF(N(I55)=0,0,MAX(0,I55-J55))</f>
        <v>0</v>
      </c>
      <c r="O55" s="14" t="n">
        <f aca="false">N55*K55*12</f>
        <v>0</v>
      </c>
      <c r="P55" s="21"/>
      <c r="Q55" s="21"/>
      <c r="R55" s="19"/>
      <c r="S55" s="18" t="str">
        <f aca="false">IF(N(Q55)=0,"",Q55-R55)</f>
        <v/>
      </c>
      <c r="T55" s="16" t="str">
        <f aca="true">IF(S55="","",S55-TODAY())</f>
        <v/>
      </c>
      <c r="U55" s="19"/>
      <c r="V55" s="19"/>
      <c r="W55" s="19"/>
      <c r="X55" s="19"/>
      <c r="Y55" s="19"/>
      <c r="Z55" s="19"/>
      <c r="AA55" s="19"/>
    </row>
    <row r="56" customFormat="false" ht="15" hidden="false" customHeight="false" outlineLevel="0" collapsed="false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20"/>
      <c r="L56" s="14" t="n">
        <f aca="false">IF(N(H56)=0,0,H56*K56*12)</f>
        <v>0</v>
      </c>
      <c r="M56" s="15" t="n">
        <f aca="false">IFERROR(J56/I56,0)</f>
        <v>0</v>
      </c>
      <c r="N56" s="16" t="n">
        <f aca="false">IF(N(I56)=0,0,MAX(0,I56-J56))</f>
        <v>0</v>
      </c>
      <c r="O56" s="14" t="n">
        <f aca="false">N56*K56*12</f>
        <v>0</v>
      </c>
      <c r="P56" s="21"/>
      <c r="Q56" s="21"/>
      <c r="R56" s="19"/>
      <c r="S56" s="18" t="str">
        <f aca="false">IF(N(Q56)=0,"",Q56-R56)</f>
        <v/>
      </c>
      <c r="T56" s="16" t="str">
        <f aca="true">IF(S56="","",S56-TODAY())</f>
        <v/>
      </c>
      <c r="U56" s="19"/>
      <c r="V56" s="19"/>
      <c r="W56" s="19"/>
      <c r="X56" s="19"/>
      <c r="Y56" s="19"/>
      <c r="Z56" s="19"/>
      <c r="AA56" s="19"/>
    </row>
    <row r="57" customFormat="false" ht="15" hidden="false" customHeight="false" outlineLevel="0" collapsed="false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20"/>
      <c r="L57" s="14" t="n">
        <f aca="false">IF(N(H57)=0,0,H57*K57*12)</f>
        <v>0</v>
      </c>
      <c r="M57" s="15" t="n">
        <f aca="false">IFERROR(J57/I57,0)</f>
        <v>0</v>
      </c>
      <c r="N57" s="16" t="n">
        <f aca="false">IF(N(I57)=0,0,MAX(0,I57-J57))</f>
        <v>0</v>
      </c>
      <c r="O57" s="14" t="n">
        <f aca="false">N57*K57*12</f>
        <v>0</v>
      </c>
      <c r="P57" s="21"/>
      <c r="Q57" s="21"/>
      <c r="R57" s="19"/>
      <c r="S57" s="18" t="str">
        <f aca="false">IF(N(Q57)=0,"",Q57-R57)</f>
        <v/>
      </c>
      <c r="T57" s="16" t="str">
        <f aca="true">IF(S57="","",S57-TODAY())</f>
        <v/>
      </c>
      <c r="U57" s="19"/>
      <c r="V57" s="19"/>
      <c r="W57" s="19"/>
      <c r="X57" s="19"/>
      <c r="Y57" s="19"/>
      <c r="Z57" s="19"/>
      <c r="AA57" s="19"/>
    </row>
    <row r="58" customFormat="false" ht="15" hidden="false" customHeight="false" outlineLevel="0" collapsed="false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20"/>
      <c r="L58" s="14" t="n">
        <f aca="false">IF(N(H58)=0,0,H58*K58*12)</f>
        <v>0</v>
      </c>
      <c r="M58" s="15" t="n">
        <f aca="false">IFERROR(J58/I58,0)</f>
        <v>0</v>
      </c>
      <c r="N58" s="16" t="n">
        <f aca="false">IF(N(I58)=0,0,MAX(0,I58-J58))</f>
        <v>0</v>
      </c>
      <c r="O58" s="14" t="n">
        <f aca="false">N58*K58*12</f>
        <v>0</v>
      </c>
      <c r="P58" s="21"/>
      <c r="Q58" s="21"/>
      <c r="R58" s="19"/>
      <c r="S58" s="18" t="str">
        <f aca="false">IF(N(Q58)=0,"",Q58-R58)</f>
        <v/>
      </c>
      <c r="T58" s="16" t="str">
        <f aca="true">IF(S58="","",S58-TODAY())</f>
        <v/>
      </c>
      <c r="U58" s="19"/>
      <c r="V58" s="19"/>
      <c r="W58" s="19"/>
      <c r="X58" s="19"/>
      <c r="Y58" s="19"/>
      <c r="Z58" s="19"/>
      <c r="AA58" s="19"/>
    </row>
    <row r="59" customFormat="false" ht="15" hidden="false" customHeight="false" outlineLevel="0" collapsed="false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20"/>
      <c r="L59" s="14" t="n">
        <f aca="false">IF(N(H59)=0,0,H59*K59*12)</f>
        <v>0</v>
      </c>
      <c r="M59" s="15" t="n">
        <f aca="false">IFERROR(J59/I59,0)</f>
        <v>0</v>
      </c>
      <c r="N59" s="16" t="n">
        <f aca="false">IF(N(I59)=0,0,MAX(0,I59-J59))</f>
        <v>0</v>
      </c>
      <c r="O59" s="14" t="n">
        <f aca="false">N59*K59*12</f>
        <v>0</v>
      </c>
      <c r="P59" s="21"/>
      <c r="Q59" s="21"/>
      <c r="R59" s="19"/>
      <c r="S59" s="18" t="str">
        <f aca="false">IF(N(Q59)=0,"",Q59-R59)</f>
        <v/>
      </c>
      <c r="T59" s="16" t="str">
        <f aca="true">IF(S59="","",S59-TODAY())</f>
        <v/>
      </c>
      <c r="U59" s="19"/>
      <c r="V59" s="19"/>
      <c r="W59" s="19"/>
      <c r="X59" s="19"/>
      <c r="Y59" s="19"/>
      <c r="Z59" s="19"/>
      <c r="AA59" s="19"/>
    </row>
    <row r="60" customFormat="false" ht="15" hidden="false" customHeight="false" outlineLevel="0" collapsed="false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20"/>
      <c r="L60" s="14" t="n">
        <f aca="false">IF(N(H60)=0,0,H60*K60*12)</f>
        <v>0</v>
      </c>
      <c r="M60" s="15" t="n">
        <f aca="false">IFERROR(J60/I60,0)</f>
        <v>0</v>
      </c>
      <c r="N60" s="16" t="n">
        <f aca="false">IF(N(I60)=0,0,MAX(0,I60-J60))</f>
        <v>0</v>
      </c>
      <c r="O60" s="14" t="n">
        <f aca="false">N60*K60*12</f>
        <v>0</v>
      </c>
      <c r="P60" s="21"/>
      <c r="Q60" s="21"/>
      <c r="R60" s="19"/>
      <c r="S60" s="18" t="str">
        <f aca="false">IF(N(Q60)=0,"",Q60-R60)</f>
        <v/>
      </c>
      <c r="T60" s="16" t="str">
        <f aca="true">IF(S60="","",S60-TODAY())</f>
        <v/>
      </c>
      <c r="U60" s="19"/>
      <c r="V60" s="19"/>
      <c r="W60" s="19"/>
      <c r="X60" s="19"/>
      <c r="Y60" s="19"/>
      <c r="Z60" s="19"/>
      <c r="AA60" s="19"/>
    </row>
    <row r="61" customFormat="false" ht="15" hidden="false" customHeight="false" outlineLevel="0" collapsed="false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20"/>
      <c r="L61" s="14" t="n">
        <f aca="false">IF(N(H61)=0,0,H61*K61*12)</f>
        <v>0</v>
      </c>
      <c r="M61" s="15" t="n">
        <f aca="false">IFERROR(J61/I61,0)</f>
        <v>0</v>
      </c>
      <c r="N61" s="16" t="n">
        <f aca="false">IF(N(I61)=0,0,MAX(0,I61-J61))</f>
        <v>0</v>
      </c>
      <c r="O61" s="14" t="n">
        <f aca="false">N61*K61*12</f>
        <v>0</v>
      </c>
      <c r="P61" s="21"/>
      <c r="Q61" s="21"/>
      <c r="R61" s="19"/>
      <c r="S61" s="18" t="str">
        <f aca="false">IF(N(Q61)=0,"",Q61-R61)</f>
        <v/>
      </c>
      <c r="T61" s="16" t="str">
        <f aca="true">IF(S61="","",S61-TODAY())</f>
        <v/>
      </c>
      <c r="U61" s="19"/>
      <c r="V61" s="19"/>
      <c r="W61" s="19"/>
      <c r="X61" s="19"/>
      <c r="Y61" s="19"/>
      <c r="Z61" s="19"/>
      <c r="AA61" s="19"/>
    </row>
    <row r="62" customFormat="false" ht="15" hidden="false" customHeight="false" outlineLevel="0" collapsed="false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20"/>
      <c r="L62" s="14" t="n">
        <f aca="false">IF(N(H62)=0,0,H62*K62*12)</f>
        <v>0</v>
      </c>
      <c r="M62" s="15" t="n">
        <f aca="false">IFERROR(J62/I62,0)</f>
        <v>0</v>
      </c>
      <c r="N62" s="16" t="n">
        <f aca="false">IF(N(I62)=0,0,MAX(0,I62-J62))</f>
        <v>0</v>
      </c>
      <c r="O62" s="14" t="n">
        <f aca="false">N62*K62*12</f>
        <v>0</v>
      </c>
      <c r="P62" s="21"/>
      <c r="Q62" s="21"/>
      <c r="R62" s="19"/>
      <c r="S62" s="18" t="str">
        <f aca="false">IF(N(Q62)=0,"",Q62-R62)</f>
        <v/>
      </c>
      <c r="T62" s="16" t="str">
        <f aca="true">IF(S62="","",S62-TODAY())</f>
        <v/>
      </c>
      <c r="U62" s="19"/>
      <c r="V62" s="19"/>
      <c r="W62" s="19"/>
      <c r="X62" s="19"/>
      <c r="Y62" s="19"/>
      <c r="Z62" s="19"/>
      <c r="AA62" s="19"/>
    </row>
    <row r="63" customFormat="false" ht="15" hidden="false" customHeight="false" outlineLevel="0" collapsed="false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20"/>
      <c r="L63" s="14" t="n">
        <f aca="false">IF(N(H63)=0,0,H63*K63*12)</f>
        <v>0</v>
      </c>
      <c r="M63" s="15" t="n">
        <f aca="false">IFERROR(J63/I63,0)</f>
        <v>0</v>
      </c>
      <c r="N63" s="16" t="n">
        <f aca="false">IF(N(I63)=0,0,MAX(0,I63-J63))</f>
        <v>0</v>
      </c>
      <c r="O63" s="14" t="n">
        <f aca="false">N63*K63*12</f>
        <v>0</v>
      </c>
      <c r="P63" s="21"/>
      <c r="Q63" s="21"/>
      <c r="R63" s="19"/>
      <c r="S63" s="18" t="str">
        <f aca="false">IF(N(Q63)=0,"",Q63-R63)</f>
        <v/>
      </c>
      <c r="T63" s="16" t="str">
        <f aca="true">IF(S63="","",S63-TODAY())</f>
        <v/>
      </c>
      <c r="U63" s="19"/>
      <c r="V63" s="19"/>
      <c r="W63" s="19"/>
      <c r="X63" s="19"/>
      <c r="Y63" s="19"/>
      <c r="Z63" s="19"/>
      <c r="AA63" s="19"/>
    </row>
    <row r="64" customFormat="false" ht="15" hidden="false" customHeight="false" outlineLevel="0" collapsed="false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20"/>
      <c r="L64" s="14" t="n">
        <f aca="false">IF(N(H64)=0,0,H64*K64*12)</f>
        <v>0</v>
      </c>
      <c r="M64" s="15" t="n">
        <f aca="false">IFERROR(J64/I64,0)</f>
        <v>0</v>
      </c>
      <c r="N64" s="16" t="n">
        <f aca="false">IF(N(I64)=0,0,MAX(0,I64-J64))</f>
        <v>0</v>
      </c>
      <c r="O64" s="14" t="n">
        <f aca="false">N64*K64*12</f>
        <v>0</v>
      </c>
      <c r="P64" s="21"/>
      <c r="Q64" s="21"/>
      <c r="R64" s="19"/>
      <c r="S64" s="18" t="str">
        <f aca="false">IF(N(Q64)=0,"",Q64-R64)</f>
        <v/>
      </c>
      <c r="T64" s="16" t="str">
        <f aca="true">IF(S64="","",S64-TODAY())</f>
        <v/>
      </c>
      <c r="U64" s="19"/>
      <c r="V64" s="19"/>
      <c r="W64" s="19"/>
      <c r="X64" s="19"/>
      <c r="Y64" s="19"/>
      <c r="Z64" s="19"/>
      <c r="AA64" s="19"/>
    </row>
    <row r="65" customFormat="false" ht="15" hidden="false" customHeight="false" outlineLevel="0" collapsed="false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20"/>
      <c r="L65" s="14" t="n">
        <f aca="false">IF(N(H65)=0,0,H65*K65*12)</f>
        <v>0</v>
      </c>
      <c r="M65" s="15" t="n">
        <f aca="false">IFERROR(J65/I65,0)</f>
        <v>0</v>
      </c>
      <c r="N65" s="16" t="n">
        <f aca="false">IF(N(I65)=0,0,MAX(0,I65-J65))</f>
        <v>0</v>
      </c>
      <c r="O65" s="14" t="n">
        <f aca="false">N65*K65*12</f>
        <v>0</v>
      </c>
      <c r="P65" s="21"/>
      <c r="Q65" s="21"/>
      <c r="R65" s="19"/>
      <c r="S65" s="18" t="str">
        <f aca="false">IF(N(Q65)=0,"",Q65-R65)</f>
        <v/>
      </c>
      <c r="T65" s="16" t="str">
        <f aca="true">IF(S65="","",S65-TODAY())</f>
        <v/>
      </c>
      <c r="U65" s="19"/>
      <c r="V65" s="19"/>
      <c r="W65" s="19"/>
      <c r="X65" s="19"/>
      <c r="Y65" s="19"/>
      <c r="Z65" s="19"/>
      <c r="AA65" s="19"/>
    </row>
    <row r="66" customFormat="false" ht="15" hidden="false" customHeight="false" outlineLevel="0" collapsed="false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20"/>
      <c r="L66" s="14" t="n">
        <f aca="false">IF(N(H66)=0,0,H66*K66*12)</f>
        <v>0</v>
      </c>
      <c r="M66" s="15" t="n">
        <f aca="false">IFERROR(J66/I66,0)</f>
        <v>0</v>
      </c>
      <c r="N66" s="16" t="n">
        <f aca="false">IF(N(I66)=0,0,MAX(0,I66-J66))</f>
        <v>0</v>
      </c>
      <c r="O66" s="14" t="n">
        <f aca="false">N66*K66*12</f>
        <v>0</v>
      </c>
      <c r="P66" s="21"/>
      <c r="Q66" s="21"/>
      <c r="R66" s="19"/>
      <c r="S66" s="18" t="str">
        <f aca="false">IF(N(Q66)=0,"",Q66-R66)</f>
        <v/>
      </c>
      <c r="T66" s="16" t="str">
        <f aca="true">IF(S66="","",S66-TODAY())</f>
        <v/>
      </c>
      <c r="U66" s="19"/>
      <c r="V66" s="19"/>
      <c r="W66" s="19"/>
      <c r="X66" s="19"/>
      <c r="Y66" s="19"/>
      <c r="Z66" s="19"/>
      <c r="AA66" s="19"/>
    </row>
    <row r="67" customFormat="false" ht="15" hidden="false" customHeight="false" outlineLevel="0" collapsed="false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20"/>
      <c r="L67" s="14" t="n">
        <f aca="false">IF(N(H67)=0,0,H67*K67*12)</f>
        <v>0</v>
      </c>
      <c r="M67" s="15" t="n">
        <f aca="false">IFERROR(J67/I67,0)</f>
        <v>0</v>
      </c>
      <c r="N67" s="16" t="n">
        <f aca="false">IF(N(I67)=0,0,MAX(0,I67-J67))</f>
        <v>0</v>
      </c>
      <c r="O67" s="14" t="n">
        <f aca="false">N67*K67*12</f>
        <v>0</v>
      </c>
      <c r="P67" s="21"/>
      <c r="Q67" s="21"/>
      <c r="R67" s="19"/>
      <c r="S67" s="18" t="str">
        <f aca="false">IF(N(Q67)=0,"",Q67-R67)</f>
        <v/>
      </c>
      <c r="T67" s="16" t="str">
        <f aca="true">IF(S67="","",S67-TODAY())</f>
        <v/>
      </c>
      <c r="U67" s="19"/>
      <c r="V67" s="19"/>
      <c r="W67" s="19"/>
      <c r="X67" s="19"/>
      <c r="Y67" s="19"/>
      <c r="Z67" s="19"/>
      <c r="AA67" s="19"/>
    </row>
    <row r="68" customFormat="false" ht="15" hidden="false" customHeight="false" outlineLevel="0" collapsed="false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20"/>
      <c r="L68" s="14" t="n">
        <f aca="false">IF(N(H68)=0,0,H68*K68*12)</f>
        <v>0</v>
      </c>
      <c r="M68" s="15" t="n">
        <f aca="false">IFERROR(J68/I68,0)</f>
        <v>0</v>
      </c>
      <c r="N68" s="16" t="n">
        <f aca="false">IF(N(I68)=0,0,MAX(0,I68-J68))</f>
        <v>0</v>
      </c>
      <c r="O68" s="14" t="n">
        <f aca="false">N68*K68*12</f>
        <v>0</v>
      </c>
      <c r="P68" s="21"/>
      <c r="Q68" s="21"/>
      <c r="R68" s="19"/>
      <c r="S68" s="18" t="str">
        <f aca="false">IF(N(Q68)=0,"",Q68-R68)</f>
        <v/>
      </c>
      <c r="T68" s="16" t="str">
        <f aca="true">IF(S68="","",S68-TODAY())</f>
        <v/>
      </c>
      <c r="U68" s="19"/>
      <c r="V68" s="19"/>
      <c r="W68" s="19"/>
      <c r="X68" s="19"/>
      <c r="Y68" s="19"/>
      <c r="Z68" s="19"/>
      <c r="AA68" s="19"/>
    </row>
    <row r="69" customFormat="false" ht="15" hidden="false" customHeight="false" outlineLevel="0" collapsed="false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0"/>
      <c r="L69" s="14" t="n">
        <f aca="false">IF(N(H69)=0,0,H69*K69*12)</f>
        <v>0</v>
      </c>
      <c r="M69" s="15" t="n">
        <f aca="false">IFERROR(J69/I69,0)</f>
        <v>0</v>
      </c>
      <c r="N69" s="16" t="n">
        <f aca="false">IF(N(I69)=0,0,MAX(0,I69-J69))</f>
        <v>0</v>
      </c>
      <c r="O69" s="14" t="n">
        <f aca="false">N69*K69*12</f>
        <v>0</v>
      </c>
      <c r="P69" s="21"/>
      <c r="Q69" s="21"/>
      <c r="R69" s="19"/>
      <c r="S69" s="18" t="str">
        <f aca="false">IF(N(Q69)=0,"",Q69-R69)</f>
        <v/>
      </c>
      <c r="T69" s="16" t="str">
        <f aca="true">IF(S69="","",S69-TODAY())</f>
        <v/>
      </c>
      <c r="U69" s="19"/>
      <c r="V69" s="19"/>
      <c r="W69" s="19"/>
      <c r="X69" s="19"/>
      <c r="Y69" s="19"/>
      <c r="Z69" s="19"/>
      <c r="AA69" s="19"/>
    </row>
    <row r="70" customFormat="false" ht="15" hidden="false" customHeight="false" outlineLevel="0" collapsed="false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20"/>
      <c r="L70" s="14" t="n">
        <f aca="false">IF(N(H70)=0,0,H70*K70*12)</f>
        <v>0</v>
      </c>
      <c r="M70" s="15" t="n">
        <f aca="false">IFERROR(J70/I70,0)</f>
        <v>0</v>
      </c>
      <c r="N70" s="16" t="n">
        <f aca="false">IF(N(I70)=0,0,MAX(0,I70-J70))</f>
        <v>0</v>
      </c>
      <c r="O70" s="14" t="n">
        <f aca="false">N70*K70*12</f>
        <v>0</v>
      </c>
      <c r="P70" s="21"/>
      <c r="Q70" s="21"/>
      <c r="R70" s="19"/>
      <c r="S70" s="18" t="str">
        <f aca="false">IF(N(Q70)=0,"",Q70-R70)</f>
        <v/>
      </c>
      <c r="T70" s="16" t="str">
        <f aca="true">IF(S70="","",S70-TODAY())</f>
        <v/>
      </c>
      <c r="U70" s="19"/>
      <c r="V70" s="19"/>
      <c r="W70" s="19"/>
      <c r="X70" s="19"/>
      <c r="Y70" s="19"/>
      <c r="Z70" s="19"/>
      <c r="AA70" s="19"/>
    </row>
    <row r="71" customFormat="false" ht="15" hidden="false" customHeight="false" outlineLevel="0" collapsed="false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20"/>
      <c r="L71" s="14" t="n">
        <f aca="false">IF(N(H71)=0,0,H71*K71*12)</f>
        <v>0</v>
      </c>
      <c r="M71" s="15" t="n">
        <f aca="false">IFERROR(J71/I71,0)</f>
        <v>0</v>
      </c>
      <c r="N71" s="16" t="n">
        <f aca="false">IF(N(I71)=0,0,MAX(0,I71-J71))</f>
        <v>0</v>
      </c>
      <c r="O71" s="14" t="n">
        <f aca="false">N71*K71*12</f>
        <v>0</v>
      </c>
      <c r="P71" s="21"/>
      <c r="Q71" s="21"/>
      <c r="R71" s="19"/>
      <c r="S71" s="18" t="str">
        <f aca="false">IF(N(Q71)=0,"",Q71-R71)</f>
        <v/>
      </c>
      <c r="T71" s="16" t="str">
        <f aca="true">IF(S71="","",S71-TODAY())</f>
        <v/>
      </c>
      <c r="U71" s="19"/>
      <c r="V71" s="19"/>
      <c r="W71" s="19"/>
      <c r="X71" s="19"/>
      <c r="Y71" s="19"/>
      <c r="Z71" s="19"/>
      <c r="AA71" s="19"/>
    </row>
    <row r="72" customFormat="false" ht="15" hidden="false" customHeight="false" outlineLevel="0" collapsed="false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20"/>
      <c r="L72" s="14" t="n">
        <f aca="false">IF(N(H72)=0,0,H72*K72*12)</f>
        <v>0</v>
      </c>
      <c r="M72" s="15" t="n">
        <f aca="false">IFERROR(J72/I72,0)</f>
        <v>0</v>
      </c>
      <c r="N72" s="16" t="n">
        <f aca="false">IF(N(I72)=0,0,MAX(0,I72-J72))</f>
        <v>0</v>
      </c>
      <c r="O72" s="14" t="n">
        <f aca="false">N72*K72*12</f>
        <v>0</v>
      </c>
      <c r="P72" s="21"/>
      <c r="Q72" s="21"/>
      <c r="R72" s="19"/>
      <c r="S72" s="18" t="str">
        <f aca="false">IF(N(Q72)=0,"",Q72-R72)</f>
        <v/>
      </c>
      <c r="T72" s="16" t="str">
        <f aca="true">IF(S72="","",S72-TODAY())</f>
        <v/>
      </c>
      <c r="U72" s="19"/>
      <c r="V72" s="19"/>
      <c r="W72" s="19"/>
      <c r="X72" s="19"/>
      <c r="Y72" s="19"/>
      <c r="Z72" s="19"/>
      <c r="AA72" s="19"/>
    </row>
    <row r="73" customFormat="false" ht="15" hidden="false" customHeight="false" outlineLevel="0" collapsed="false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20"/>
      <c r="L73" s="14" t="n">
        <f aca="false">IF(N(H73)=0,0,H73*K73*12)</f>
        <v>0</v>
      </c>
      <c r="M73" s="15" t="n">
        <f aca="false">IFERROR(J73/I73,0)</f>
        <v>0</v>
      </c>
      <c r="N73" s="16" t="n">
        <f aca="false">IF(N(I73)=0,0,MAX(0,I73-J73))</f>
        <v>0</v>
      </c>
      <c r="O73" s="14" t="n">
        <f aca="false">N73*K73*12</f>
        <v>0</v>
      </c>
      <c r="P73" s="21"/>
      <c r="Q73" s="21"/>
      <c r="R73" s="19"/>
      <c r="S73" s="18" t="str">
        <f aca="false">IF(N(Q73)=0,"",Q73-R73)</f>
        <v/>
      </c>
      <c r="T73" s="16" t="str">
        <f aca="true">IF(S73="","",S73-TODAY())</f>
        <v/>
      </c>
      <c r="U73" s="19"/>
      <c r="V73" s="19"/>
      <c r="W73" s="19"/>
      <c r="X73" s="19"/>
      <c r="Y73" s="19"/>
      <c r="Z73" s="19"/>
      <c r="AA73" s="19"/>
    </row>
    <row r="74" customFormat="false" ht="15" hidden="false" customHeight="false" outlineLevel="0" collapsed="false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20"/>
      <c r="L74" s="14" t="n">
        <f aca="false">IF(N(H74)=0,0,H74*K74*12)</f>
        <v>0</v>
      </c>
      <c r="M74" s="15" t="n">
        <f aca="false">IFERROR(J74/I74,0)</f>
        <v>0</v>
      </c>
      <c r="N74" s="16" t="n">
        <f aca="false">IF(N(I74)=0,0,MAX(0,I74-J74))</f>
        <v>0</v>
      </c>
      <c r="O74" s="14" t="n">
        <f aca="false">N74*K74*12</f>
        <v>0</v>
      </c>
      <c r="P74" s="21"/>
      <c r="Q74" s="21"/>
      <c r="R74" s="19"/>
      <c r="S74" s="18" t="str">
        <f aca="false">IF(N(Q74)=0,"",Q74-R74)</f>
        <v/>
      </c>
      <c r="T74" s="16" t="str">
        <f aca="true">IF(S74="","",S74-TODAY())</f>
        <v/>
      </c>
      <c r="U74" s="19"/>
      <c r="V74" s="19"/>
      <c r="W74" s="19"/>
      <c r="X74" s="19"/>
      <c r="Y74" s="19"/>
      <c r="Z74" s="19"/>
      <c r="AA74" s="19"/>
    </row>
    <row r="75" customFormat="false" ht="15" hidden="false" customHeight="false" outlineLevel="0" collapsed="false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20"/>
      <c r="L75" s="14" t="n">
        <f aca="false">IF(N(H75)=0,0,H75*K75*12)</f>
        <v>0</v>
      </c>
      <c r="M75" s="15" t="n">
        <f aca="false">IFERROR(J75/I75,0)</f>
        <v>0</v>
      </c>
      <c r="N75" s="16" t="n">
        <f aca="false">IF(N(I75)=0,0,MAX(0,I75-J75))</f>
        <v>0</v>
      </c>
      <c r="O75" s="14" t="n">
        <f aca="false">N75*K75*12</f>
        <v>0</v>
      </c>
      <c r="P75" s="21"/>
      <c r="Q75" s="21"/>
      <c r="R75" s="19"/>
      <c r="S75" s="18" t="str">
        <f aca="false">IF(N(Q75)=0,"",Q75-R75)</f>
        <v/>
      </c>
      <c r="T75" s="16" t="str">
        <f aca="true">IF(S75="","",S75-TODAY())</f>
        <v/>
      </c>
      <c r="U75" s="19"/>
      <c r="V75" s="19"/>
      <c r="W75" s="19"/>
      <c r="X75" s="19"/>
      <c r="Y75" s="19"/>
      <c r="Z75" s="19"/>
      <c r="AA75" s="19"/>
    </row>
    <row r="76" customFormat="false" ht="15" hidden="false" customHeight="false" outlineLevel="0" collapsed="false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20"/>
      <c r="L76" s="14" t="n">
        <f aca="false">IF(N(H76)=0,0,H76*K76*12)</f>
        <v>0</v>
      </c>
      <c r="M76" s="15" t="n">
        <f aca="false">IFERROR(J76/I76,0)</f>
        <v>0</v>
      </c>
      <c r="N76" s="16" t="n">
        <f aca="false">IF(N(I76)=0,0,MAX(0,I76-J76))</f>
        <v>0</v>
      </c>
      <c r="O76" s="14" t="n">
        <f aca="false">N76*K76*12</f>
        <v>0</v>
      </c>
      <c r="P76" s="21"/>
      <c r="Q76" s="21"/>
      <c r="R76" s="19"/>
      <c r="S76" s="18" t="str">
        <f aca="false">IF(N(Q76)=0,"",Q76-R76)</f>
        <v/>
      </c>
      <c r="T76" s="16" t="str">
        <f aca="true">IF(S76="","",S76-TODAY())</f>
        <v/>
      </c>
      <c r="U76" s="19"/>
      <c r="V76" s="19"/>
      <c r="W76" s="19"/>
      <c r="X76" s="19"/>
      <c r="Y76" s="19"/>
      <c r="Z76" s="19"/>
      <c r="AA76" s="19"/>
    </row>
    <row r="77" customFormat="false" ht="15" hidden="false" customHeight="false" outlineLevel="0" collapsed="false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20"/>
      <c r="L77" s="14" t="n">
        <f aca="false">IF(N(H77)=0,0,H77*K77*12)</f>
        <v>0</v>
      </c>
      <c r="M77" s="15" t="n">
        <f aca="false">IFERROR(J77/I77,0)</f>
        <v>0</v>
      </c>
      <c r="N77" s="16" t="n">
        <f aca="false">IF(N(I77)=0,0,MAX(0,I77-J77))</f>
        <v>0</v>
      </c>
      <c r="O77" s="14" t="n">
        <f aca="false">N77*K77*12</f>
        <v>0</v>
      </c>
      <c r="P77" s="21"/>
      <c r="Q77" s="21"/>
      <c r="R77" s="19"/>
      <c r="S77" s="18" t="str">
        <f aca="false">IF(N(Q77)=0,"",Q77-R77)</f>
        <v/>
      </c>
      <c r="T77" s="16" t="str">
        <f aca="true">IF(S77="","",S77-TODAY())</f>
        <v/>
      </c>
      <c r="U77" s="19"/>
      <c r="V77" s="19"/>
      <c r="W77" s="19"/>
      <c r="X77" s="19"/>
      <c r="Y77" s="19"/>
      <c r="Z77" s="19"/>
      <c r="AA77" s="19"/>
    </row>
    <row r="78" customFormat="false" ht="15" hidden="false" customHeight="false" outlineLevel="0" collapsed="false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20"/>
      <c r="L78" s="14" t="n">
        <f aca="false">IF(N(H78)=0,0,H78*K78*12)</f>
        <v>0</v>
      </c>
      <c r="M78" s="15" t="n">
        <f aca="false">IFERROR(J78/I78,0)</f>
        <v>0</v>
      </c>
      <c r="N78" s="16" t="n">
        <f aca="false">IF(N(I78)=0,0,MAX(0,I78-J78))</f>
        <v>0</v>
      </c>
      <c r="O78" s="14" t="n">
        <f aca="false">N78*K78*12</f>
        <v>0</v>
      </c>
      <c r="P78" s="21"/>
      <c r="Q78" s="21"/>
      <c r="R78" s="19"/>
      <c r="S78" s="18" t="str">
        <f aca="false">IF(N(Q78)=0,"",Q78-R78)</f>
        <v/>
      </c>
      <c r="T78" s="16" t="str">
        <f aca="true">IF(S78="","",S78-TODAY())</f>
        <v/>
      </c>
      <c r="U78" s="19"/>
      <c r="V78" s="19"/>
      <c r="W78" s="19"/>
      <c r="X78" s="19"/>
      <c r="Y78" s="19"/>
      <c r="Z78" s="19"/>
      <c r="AA78" s="19"/>
    </row>
    <row r="79" customFormat="false" ht="15" hidden="false" customHeight="false" outlineLevel="0" collapsed="false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20"/>
      <c r="L79" s="14" t="n">
        <f aca="false">IF(N(H79)=0,0,H79*K79*12)</f>
        <v>0</v>
      </c>
      <c r="M79" s="15" t="n">
        <f aca="false">IFERROR(J79/I79,0)</f>
        <v>0</v>
      </c>
      <c r="N79" s="16" t="n">
        <f aca="false">IF(N(I79)=0,0,MAX(0,I79-J79))</f>
        <v>0</v>
      </c>
      <c r="O79" s="14" t="n">
        <f aca="false">N79*K79*12</f>
        <v>0</v>
      </c>
      <c r="P79" s="21"/>
      <c r="Q79" s="21"/>
      <c r="R79" s="19"/>
      <c r="S79" s="18" t="str">
        <f aca="false">IF(N(Q79)=0,"",Q79-R79)</f>
        <v/>
      </c>
      <c r="T79" s="16" t="str">
        <f aca="true">IF(S79="","",S79-TODAY())</f>
        <v/>
      </c>
      <c r="U79" s="19"/>
      <c r="V79" s="19"/>
      <c r="W79" s="19"/>
      <c r="X79" s="19"/>
      <c r="Y79" s="19"/>
      <c r="Z79" s="19"/>
      <c r="AA79" s="19"/>
    </row>
    <row r="80" customFormat="false" ht="15" hidden="false" customHeight="false" outlineLevel="0" collapsed="false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20"/>
      <c r="L80" s="14" t="n">
        <f aca="false">IF(N(H80)=0,0,H80*K80*12)</f>
        <v>0</v>
      </c>
      <c r="M80" s="15" t="n">
        <f aca="false">IFERROR(J80/I80,0)</f>
        <v>0</v>
      </c>
      <c r="N80" s="16" t="n">
        <f aca="false">IF(N(I80)=0,0,MAX(0,I80-J80))</f>
        <v>0</v>
      </c>
      <c r="O80" s="14" t="n">
        <f aca="false">N80*K80*12</f>
        <v>0</v>
      </c>
      <c r="P80" s="21"/>
      <c r="Q80" s="21"/>
      <c r="R80" s="19"/>
      <c r="S80" s="18" t="str">
        <f aca="false">IF(N(Q80)=0,"",Q80-R80)</f>
        <v/>
      </c>
      <c r="T80" s="16" t="str">
        <f aca="true">IF(S80="","",S80-TODAY())</f>
        <v/>
      </c>
      <c r="U80" s="19"/>
      <c r="V80" s="19"/>
      <c r="W80" s="19"/>
      <c r="X80" s="19"/>
      <c r="Y80" s="19"/>
      <c r="Z80" s="19"/>
      <c r="AA80" s="19"/>
    </row>
    <row r="81" customFormat="false" ht="15" hidden="false" customHeight="false" outlineLevel="0" collapsed="false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20"/>
      <c r="L81" s="14" t="n">
        <f aca="false">IF(N(H81)=0,0,H81*K81*12)</f>
        <v>0</v>
      </c>
      <c r="M81" s="15" t="n">
        <f aca="false">IFERROR(J81/I81,0)</f>
        <v>0</v>
      </c>
      <c r="N81" s="16" t="n">
        <f aca="false">IF(N(I81)=0,0,MAX(0,I81-J81))</f>
        <v>0</v>
      </c>
      <c r="O81" s="14" t="n">
        <f aca="false">N81*K81*12</f>
        <v>0</v>
      </c>
      <c r="P81" s="21"/>
      <c r="Q81" s="21"/>
      <c r="R81" s="19"/>
      <c r="S81" s="18" t="str">
        <f aca="false">IF(N(Q81)=0,"",Q81-R81)</f>
        <v/>
      </c>
      <c r="T81" s="16" t="str">
        <f aca="true">IF(S81="","",S81-TODAY())</f>
        <v/>
      </c>
      <c r="U81" s="19"/>
      <c r="V81" s="19"/>
      <c r="W81" s="19"/>
      <c r="X81" s="19"/>
      <c r="Y81" s="19"/>
      <c r="Z81" s="19"/>
      <c r="AA81" s="19"/>
    </row>
    <row r="82" customFormat="false" ht="15" hidden="false" customHeight="false" outlineLevel="0" collapsed="false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20"/>
      <c r="L82" s="14" t="n">
        <f aca="false">IF(N(H82)=0,0,H82*K82*12)</f>
        <v>0</v>
      </c>
      <c r="M82" s="15" t="n">
        <f aca="false">IFERROR(J82/I82,0)</f>
        <v>0</v>
      </c>
      <c r="N82" s="16" t="n">
        <f aca="false">IF(N(I82)=0,0,MAX(0,I82-J82))</f>
        <v>0</v>
      </c>
      <c r="O82" s="14" t="n">
        <f aca="false">N82*K82*12</f>
        <v>0</v>
      </c>
      <c r="P82" s="21"/>
      <c r="Q82" s="21"/>
      <c r="R82" s="19"/>
      <c r="S82" s="18" t="str">
        <f aca="false">IF(N(Q82)=0,"",Q82-R82)</f>
        <v/>
      </c>
      <c r="T82" s="16" t="str">
        <f aca="true">IF(S82="","",S82-TODAY())</f>
        <v/>
      </c>
      <c r="U82" s="19"/>
      <c r="V82" s="19"/>
      <c r="W82" s="19"/>
      <c r="X82" s="19"/>
      <c r="Y82" s="19"/>
      <c r="Z82" s="19"/>
      <c r="AA82" s="19"/>
    </row>
    <row r="83" customFormat="false" ht="15" hidden="false" customHeight="false" outlineLevel="0" collapsed="false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20"/>
      <c r="L83" s="14" t="n">
        <f aca="false">IF(N(H83)=0,0,H83*K83*12)</f>
        <v>0</v>
      </c>
      <c r="M83" s="15" t="n">
        <f aca="false">IFERROR(J83/I83,0)</f>
        <v>0</v>
      </c>
      <c r="N83" s="16" t="n">
        <f aca="false">IF(N(I83)=0,0,MAX(0,I83-J83))</f>
        <v>0</v>
      </c>
      <c r="O83" s="14" t="n">
        <f aca="false">N83*K83*12</f>
        <v>0</v>
      </c>
      <c r="P83" s="21"/>
      <c r="Q83" s="21"/>
      <c r="R83" s="19"/>
      <c r="S83" s="18" t="str">
        <f aca="false">IF(N(Q83)=0,"",Q83-R83)</f>
        <v/>
      </c>
      <c r="T83" s="16" t="str">
        <f aca="true">IF(S83="","",S83-TODAY())</f>
        <v/>
      </c>
      <c r="U83" s="19"/>
      <c r="V83" s="19"/>
      <c r="W83" s="19"/>
      <c r="X83" s="19"/>
      <c r="Y83" s="19"/>
      <c r="Z83" s="19"/>
      <c r="AA83" s="19"/>
    </row>
    <row r="84" customFormat="false" ht="15" hidden="false" customHeight="false" outlineLevel="0" collapsed="false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20"/>
      <c r="L84" s="14" t="n">
        <f aca="false">IF(N(H84)=0,0,H84*K84*12)</f>
        <v>0</v>
      </c>
      <c r="M84" s="15" t="n">
        <f aca="false">IFERROR(J84/I84,0)</f>
        <v>0</v>
      </c>
      <c r="N84" s="16" t="n">
        <f aca="false">IF(N(I84)=0,0,MAX(0,I84-J84))</f>
        <v>0</v>
      </c>
      <c r="O84" s="14" t="n">
        <f aca="false">N84*K84*12</f>
        <v>0</v>
      </c>
      <c r="P84" s="21"/>
      <c r="Q84" s="21"/>
      <c r="R84" s="19"/>
      <c r="S84" s="18" t="str">
        <f aca="false">IF(N(Q84)=0,"",Q84-R84)</f>
        <v/>
      </c>
      <c r="T84" s="16" t="str">
        <f aca="true">IF(S84="","",S84-TODAY())</f>
        <v/>
      </c>
      <c r="U84" s="19"/>
      <c r="V84" s="19"/>
      <c r="W84" s="19"/>
      <c r="X84" s="19"/>
      <c r="Y84" s="19"/>
      <c r="Z84" s="19"/>
      <c r="AA84" s="19"/>
    </row>
    <row r="85" customFormat="false" ht="15" hidden="false" customHeight="false" outlineLevel="0" collapsed="false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20"/>
      <c r="L85" s="14" t="n">
        <f aca="false">IF(N(H85)=0,0,H85*K85*12)</f>
        <v>0</v>
      </c>
      <c r="M85" s="15" t="n">
        <f aca="false">IFERROR(J85/I85,0)</f>
        <v>0</v>
      </c>
      <c r="N85" s="16" t="n">
        <f aca="false">IF(N(I85)=0,0,MAX(0,I85-J85))</f>
        <v>0</v>
      </c>
      <c r="O85" s="14" t="n">
        <f aca="false">N85*K85*12</f>
        <v>0</v>
      </c>
      <c r="P85" s="21"/>
      <c r="Q85" s="21"/>
      <c r="R85" s="19"/>
      <c r="S85" s="18" t="str">
        <f aca="false">IF(N(Q85)=0,"",Q85-R85)</f>
        <v/>
      </c>
      <c r="T85" s="16" t="str">
        <f aca="true">IF(S85="","",S85-TODAY())</f>
        <v/>
      </c>
      <c r="U85" s="19"/>
      <c r="V85" s="19"/>
      <c r="W85" s="19"/>
      <c r="X85" s="19"/>
      <c r="Y85" s="19"/>
      <c r="Z85" s="19"/>
      <c r="AA85" s="19"/>
    </row>
    <row r="86" customFormat="false" ht="15" hidden="false" customHeight="false" outlineLevel="0" collapsed="false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20"/>
      <c r="L86" s="14" t="n">
        <f aca="false">IF(N(H86)=0,0,H86*K86*12)</f>
        <v>0</v>
      </c>
      <c r="M86" s="15" t="n">
        <f aca="false">IFERROR(J86/I86,0)</f>
        <v>0</v>
      </c>
      <c r="N86" s="16" t="n">
        <f aca="false">IF(N(I86)=0,0,MAX(0,I86-J86))</f>
        <v>0</v>
      </c>
      <c r="O86" s="14" t="n">
        <f aca="false">N86*K86*12</f>
        <v>0</v>
      </c>
      <c r="P86" s="21"/>
      <c r="Q86" s="21"/>
      <c r="R86" s="19"/>
      <c r="S86" s="18" t="str">
        <f aca="false">IF(N(Q86)=0,"",Q86-R86)</f>
        <v/>
      </c>
      <c r="T86" s="16" t="str">
        <f aca="true">IF(S86="","",S86-TODAY())</f>
        <v/>
      </c>
      <c r="U86" s="19"/>
      <c r="V86" s="19"/>
      <c r="W86" s="19"/>
      <c r="X86" s="19"/>
      <c r="Y86" s="19"/>
      <c r="Z86" s="19"/>
      <c r="AA86" s="19"/>
    </row>
    <row r="87" customFormat="false" ht="15" hidden="false" customHeight="false" outlineLevel="0" collapsed="false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20"/>
      <c r="L87" s="14" t="n">
        <f aca="false">IF(N(H87)=0,0,H87*K87*12)</f>
        <v>0</v>
      </c>
      <c r="M87" s="15" t="n">
        <f aca="false">IFERROR(J87/I87,0)</f>
        <v>0</v>
      </c>
      <c r="N87" s="16" t="n">
        <f aca="false">IF(N(I87)=0,0,MAX(0,I87-J87))</f>
        <v>0</v>
      </c>
      <c r="O87" s="14" t="n">
        <f aca="false">N87*K87*12</f>
        <v>0</v>
      </c>
      <c r="P87" s="21"/>
      <c r="Q87" s="21"/>
      <c r="R87" s="19"/>
      <c r="S87" s="18" t="str">
        <f aca="false">IF(N(Q87)=0,"",Q87-R87)</f>
        <v/>
      </c>
      <c r="T87" s="16" t="str">
        <f aca="true">IF(S87="","",S87-TODAY())</f>
        <v/>
      </c>
      <c r="U87" s="19"/>
      <c r="V87" s="19"/>
      <c r="W87" s="19"/>
      <c r="X87" s="19"/>
      <c r="Y87" s="19"/>
      <c r="Z87" s="19"/>
      <c r="AA87" s="19"/>
    </row>
    <row r="88" customFormat="false" ht="15" hidden="false" customHeight="false" outlineLevel="0" collapsed="false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20"/>
      <c r="L88" s="14" t="n">
        <f aca="false">IF(N(H88)=0,0,H88*K88*12)</f>
        <v>0</v>
      </c>
      <c r="M88" s="15" t="n">
        <f aca="false">IFERROR(J88/I88,0)</f>
        <v>0</v>
      </c>
      <c r="N88" s="16" t="n">
        <f aca="false">IF(N(I88)=0,0,MAX(0,I88-J88))</f>
        <v>0</v>
      </c>
      <c r="O88" s="14" t="n">
        <f aca="false">N88*K88*12</f>
        <v>0</v>
      </c>
      <c r="P88" s="21"/>
      <c r="Q88" s="21"/>
      <c r="R88" s="19"/>
      <c r="S88" s="18" t="str">
        <f aca="false">IF(N(Q88)=0,"",Q88-R88)</f>
        <v/>
      </c>
      <c r="T88" s="16" t="str">
        <f aca="true">IF(S88="","",S88-TODAY())</f>
        <v/>
      </c>
      <c r="U88" s="19"/>
      <c r="V88" s="19"/>
      <c r="W88" s="19"/>
      <c r="X88" s="19"/>
      <c r="Y88" s="19"/>
      <c r="Z88" s="19"/>
      <c r="AA88" s="19"/>
    </row>
    <row r="89" customFormat="false" ht="15" hidden="false" customHeight="false" outlineLevel="0" collapsed="false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20"/>
      <c r="L89" s="14" t="n">
        <f aca="false">IF(N(H89)=0,0,H89*K89*12)</f>
        <v>0</v>
      </c>
      <c r="M89" s="15" t="n">
        <f aca="false">IFERROR(J89/I89,0)</f>
        <v>0</v>
      </c>
      <c r="N89" s="16" t="n">
        <f aca="false">IF(N(I89)=0,0,MAX(0,I89-J89))</f>
        <v>0</v>
      </c>
      <c r="O89" s="14" t="n">
        <f aca="false">N89*K89*12</f>
        <v>0</v>
      </c>
      <c r="P89" s="21"/>
      <c r="Q89" s="21"/>
      <c r="R89" s="19"/>
      <c r="S89" s="18" t="str">
        <f aca="false">IF(N(Q89)=0,"",Q89-R89)</f>
        <v/>
      </c>
      <c r="T89" s="16" t="str">
        <f aca="true">IF(S89="","",S89-TODAY())</f>
        <v/>
      </c>
      <c r="U89" s="19"/>
      <c r="V89" s="19"/>
      <c r="W89" s="19"/>
      <c r="X89" s="19"/>
      <c r="Y89" s="19"/>
      <c r="Z89" s="19"/>
      <c r="AA89" s="19"/>
    </row>
    <row r="90" customFormat="false" ht="15" hidden="false" customHeight="false" outlineLevel="0" collapsed="false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20"/>
      <c r="L90" s="14" t="n">
        <f aca="false">IF(N(H90)=0,0,H90*K90*12)</f>
        <v>0</v>
      </c>
      <c r="M90" s="15" t="n">
        <f aca="false">IFERROR(J90/I90,0)</f>
        <v>0</v>
      </c>
      <c r="N90" s="16" t="n">
        <f aca="false">IF(N(I90)=0,0,MAX(0,I90-J90))</f>
        <v>0</v>
      </c>
      <c r="O90" s="14" t="n">
        <f aca="false">N90*K90*12</f>
        <v>0</v>
      </c>
      <c r="P90" s="21"/>
      <c r="Q90" s="21"/>
      <c r="R90" s="19"/>
      <c r="S90" s="18" t="str">
        <f aca="false">IF(N(Q90)=0,"",Q90-R90)</f>
        <v/>
      </c>
      <c r="T90" s="16" t="str">
        <f aca="true">IF(S90="","",S90-TODAY())</f>
        <v/>
      </c>
      <c r="U90" s="19"/>
      <c r="V90" s="19"/>
      <c r="W90" s="19"/>
      <c r="X90" s="19"/>
      <c r="Y90" s="19"/>
      <c r="Z90" s="19"/>
      <c r="AA90" s="19"/>
    </row>
    <row r="91" customFormat="false" ht="15" hidden="false" customHeight="false" outlineLevel="0" collapsed="false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20"/>
      <c r="L91" s="14" t="n">
        <f aca="false">IF(N(H91)=0,0,H91*K91*12)</f>
        <v>0</v>
      </c>
      <c r="M91" s="15" t="n">
        <f aca="false">IFERROR(J91/I91,0)</f>
        <v>0</v>
      </c>
      <c r="N91" s="16" t="n">
        <f aca="false">IF(N(I91)=0,0,MAX(0,I91-J91))</f>
        <v>0</v>
      </c>
      <c r="O91" s="14" t="n">
        <f aca="false">N91*K91*12</f>
        <v>0</v>
      </c>
      <c r="P91" s="21"/>
      <c r="Q91" s="21"/>
      <c r="R91" s="19"/>
      <c r="S91" s="18" t="str">
        <f aca="false">IF(N(Q91)=0,"",Q91-R91)</f>
        <v/>
      </c>
      <c r="T91" s="16" t="str">
        <f aca="true">IF(S91="","",S91-TODAY())</f>
        <v/>
      </c>
      <c r="U91" s="19"/>
      <c r="V91" s="19"/>
      <c r="W91" s="19"/>
      <c r="X91" s="19"/>
      <c r="Y91" s="19"/>
      <c r="Z91" s="19"/>
      <c r="AA91" s="19"/>
    </row>
    <row r="92" customFormat="false" ht="15" hidden="false" customHeight="false" outlineLevel="0" collapsed="false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20"/>
      <c r="L92" s="14" t="n">
        <f aca="false">IF(N(H92)=0,0,H92*K92*12)</f>
        <v>0</v>
      </c>
      <c r="M92" s="15" t="n">
        <f aca="false">IFERROR(J92/I92,0)</f>
        <v>0</v>
      </c>
      <c r="N92" s="16" t="n">
        <f aca="false">IF(N(I92)=0,0,MAX(0,I92-J92))</f>
        <v>0</v>
      </c>
      <c r="O92" s="14" t="n">
        <f aca="false">N92*K92*12</f>
        <v>0</v>
      </c>
      <c r="P92" s="21"/>
      <c r="Q92" s="21"/>
      <c r="R92" s="19"/>
      <c r="S92" s="18" t="str">
        <f aca="false">IF(N(Q92)=0,"",Q92-R92)</f>
        <v/>
      </c>
      <c r="T92" s="16" t="str">
        <f aca="true">IF(S92="","",S92-TODAY())</f>
        <v/>
      </c>
      <c r="U92" s="19"/>
      <c r="V92" s="19"/>
      <c r="W92" s="19"/>
      <c r="X92" s="19"/>
      <c r="Y92" s="19"/>
      <c r="Z92" s="19"/>
      <c r="AA92" s="19"/>
    </row>
    <row r="93" customFormat="false" ht="15" hidden="false" customHeight="false" outlineLevel="0" collapsed="false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20"/>
      <c r="L93" s="14" t="n">
        <f aca="false">IF(N(H93)=0,0,H93*K93*12)</f>
        <v>0</v>
      </c>
      <c r="M93" s="15" t="n">
        <f aca="false">IFERROR(J93/I93,0)</f>
        <v>0</v>
      </c>
      <c r="N93" s="16" t="n">
        <f aca="false">IF(N(I93)=0,0,MAX(0,I93-J93))</f>
        <v>0</v>
      </c>
      <c r="O93" s="14" t="n">
        <f aca="false">N93*K93*12</f>
        <v>0</v>
      </c>
      <c r="P93" s="21"/>
      <c r="Q93" s="21"/>
      <c r="R93" s="19"/>
      <c r="S93" s="18" t="str">
        <f aca="false">IF(N(Q93)=0,"",Q93-R93)</f>
        <v/>
      </c>
      <c r="T93" s="16" t="str">
        <f aca="true">IF(S93="","",S93-TODAY())</f>
        <v/>
      </c>
      <c r="U93" s="19"/>
      <c r="V93" s="19"/>
      <c r="W93" s="19"/>
      <c r="X93" s="19"/>
      <c r="Y93" s="19"/>
      <c r="Z93" s="19"/>
      <c r="AA93" s="19"/>
    </row>
    <row r="94" customFormat="false" ht="15" hidden="false" customHeight="false" outlineLevel="0" collapsed="false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20"/>
      <c r="L94" s="14" t="n">
        <f aca="false">IF(N(H94)=0,0,H94*K94*12)</f>
        <v>0</v>
      </c>
      <c r="M94" s="15" t="n">
        <f aca="false">IFERROR(J94/I94,0)</f>
        <v>0</v>
      </c>
      <c r="N94" s="16" t="n">
        <f aca="false">IF(N(I94)=0,0,MAX(0,I94-J94))</f>
        <v>0</v>
      </c>
      <c r="O94" s="14" t="n">
        <f aca="false">N94*K94*12</f>
        <v>0</v>
      </c>
      <c r="P94" s="21"/>
      <c r="Q94" s="21"/>
      <c r="R94" s="19"/>
      <c r="S94" s="18" t="str">
        <f aca="false">IF(N(Q94)=0,"",Q94-R94)</f>
        <v/>
      </c>
      <c r="T94" s="16" t="str">
        <f aca="true">IF(S94="","",S94-TODAY())</f>
        <v/>
      </c>
      <c r="U94" s="19"/>
      <c r="V94" s="19"/>
      <c r="W94" s="19"/>
      <c r="X94" s="19"/>
      <c r="Y94" s="19"/>
      <c r="Z94" s="19"/>
      <c r="AA94" s="19"/>
    </row>
    <row r="95" customFormat="false" ht="15" hidden="false" customHeight="false" outlineLevel="0" collapsed="false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20"/>
      <c r="L95" s="14" t="n">
        <f aca="false">IF(N(H95)=0,0,H95*K95*12)</f>
        <v>0</v>
      </c>
      <c r="M95" s="15" t="n">
        <f aca="false">IFERROR(J95/I95,0)</f>
        <v>0</v>
      </c>
      <c r="N95" s="16" t="n">
        <f aca="false">IF(N(I95)=0,0,MAX(0,I95-J95))</f>
        <v>0</v>
      </c>
      <c r="O95" s="14" t="n">
        <f aca="false">N95*K95*12</f>
        <v>0</v>
      </c>
      <c r="P95" s="21"/>
      <c r="Q95" s="21"/>
      <c r="R95" s="19"/>
      <c r="S95" s="18" t="str">
        <f aca="false">IF(N(Q95)=0,"",Q95-R95)</f>
        <v/>
      </c>
      <c r="T95" s="16" t="str">
        <f aca="true">IF(S95="","",S95-TODAY())</f>
        <v/>
      </c>
      <c r="U95" s="19"/>
      <c r="V95" s="19"/>
      <c r="W95" s="19"/>
      <c r="X95" s="19"/>
      <c r="Y95" s="19"/>
      <c r="Z95" s="19"/>
      <c r="AA95" s="19"/>
    </row>
    <row r="96" customFormat="false" ht="15" hidden="false" customHeight="false" outlineLevel="0" collapsed="false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20"/>
      <c r="L96" s="14" t="n">
        <f aca="false">IF(N(H96)=0,0,H96*K96*12)</f>
        <v>0</v>
      </c>
      <c r="M96" s="15" t="n">
        <f aca="false">IFERROR(J96/I96,0)</f>
        <v>0</v>
      </c>
      <c r="N96" s="16" t="n">
        <f aca="false">IF(N(I96)=0,0,MAX(0,I96-J96))</f>
        <v>0</v>
      </c>
      <c r="O96" s="14" t="n">
        <f aca="false">N96*K96*12</f>
        <v>0</v>
      </c>
      <c r="P96" s="21"/>
      <c r="Q96" s="21"/>
      <c r="R96" s="19"/>
      <c r="S96" s="18" t="str">
        <f aca="false">IF(N(Q96)=0,"",Q96-R96)</f>
        <v/>
      </c>
      <c r="T96" s="16" t="str">
        <f aca="true">IF(S96="","",S96-TODAY())</f>
        <v/>
      </c>
      <c r="U96" s="19"/>
      <c r="V96" s="19"/>
      <c r="W96" s="19"/>
      <c r="X96" s="19"/>
      <c r="Y96" s="19"/>
      <c r="Z96" s="19"/>
      <c r="AA96" s="19"/>
    </row>
    <row r="97" customFormat="false" ht="15" hidden="false" customHeight="false" outlineLevel="0" collapsed="false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20"/>
      <c r="L97" s="14" t="n">
        <f aca="false">IF(N(H97)=0,0,H97*K97*12)</f>
        <v>0</v>
      </c>
      <c r="M97" s="15" t="n">
        <f aca="false">IFERROR(J97/I97,0)</f>
        <v>0</v>
      </c>
      <c r="N97" s="16" t="n">
        <f aca="false">IF(N(I97)=0,0,MAX(0,I97-J97))</f>
        <v>0</v>
      </c>
      <c r="O97" s="14" t="n">
        <f aca="false">N97*K97*12</f>
        <v>0</v>
      </c>
      <c r="P97" s="21"/>
      <c r="Q97" s="21"/>
      <c r="R97" s="19"/>
      <c r="S97" s="18" t="str">
        <f aca="false">IF(N(Q97)=0,"",Q97-R97)</f>
        <v/>
      </c>
      <c r="T97" s="16" t="str">
        <f aca="true">IF(S97="","",S97-TODAY())</f>
        <v/>
      </c>
      <c r="U97" s="19"/>
      <c r="V97" s="19"/>
      <c r="W97" s="19"/>
      <c r="X97" s="19"/>
      <c r="Y97" s="19"/>
      <c r="Z97" s="19"/>
      <c r="AA97" s="19"/>
    </row>
    <row r="98" customFormat="false" ht="15" hidden="false" customHeight="false" outlineLevel="0" collapsed="false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20"/>
      <c r="L98" s="14" t="n">
        <f aca="false">IF(N(H98)=0,0,H98*K98*12)</f>
        <v>0</v>
      </c>
      <c r="M98" s="15" t="n">
        <f aca="false">IFERROR(J98/I98,0)</f>
        <v>0</v>
      </c>
      <c r="N98" s="16" t="n">
        <f aca="false">IF(N(I98)=0,0,MAX(0,I98-J98))</f>
        <v>0</v>
      </c>
      <c r="O98" s="14" t="n">
        <f aca="false">N98*K98*12</f>
        <v>0</v>
      </c>
      <c r="P98" s="21"/>
      <c r="Q98" s="21"/>
      <c r="R98" s="19"/>
      <c r="S98" s="18" t="str">
        <f aca="false">IF(N(Q98)=0,"",Q98-R98)</f>
        <v/>
      </c>
      <c r="T98" s="16" t="str">
        <f aca="true">IF(S98="","",S98-TODAY())</f>
        <v/>
      </c>
      <c r="U98" s="19"/>
      <c r="V98" s="19"/>
      <c r="W98" s="19"/>
      <c r="X98" s="19"/>
      <c r="Y98" s="19"/>
      <c r="Z98" s="19"/>
      <c r="AA98" s="19"/>
    </row>
    <row r="99" customFormat="false" ht="15" hidden="false" customHeight="false" outlineLevel="0" collapsed="false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20"/>
      <c r="L99" s="14" t="n">
        <f aca="false">IF(N(H99)=0,0,H99*K99*12)</f>
        <v>0</v>
      </c>
      <c r="M99" s="15" t="n">
        <f aca="false">IFERROR(J99/I99,0)</f>
        <v>0</v>
      </c>
      <c r="N99" s="16" t="n">
        <f aca="false">IF(N(I99)=0,0,MAX(0,I99-J99))</f>
        <v>0</v>
      </c>
      <c r="O99" s="14" t="n">
        <f aca="false">N99*K99*12</f>
        <v>0</v>
      </c>
      <c r="P99" s="21"/>
      <c r="Q99" s="21"/>
      <c r="R99" s="19"/>
      <c r="S99" s="18" t="str">
        <f aca="false">IF(N(Q99)=0,"",Q99-R99)</f>
        <v/>
      </c>
      <c r="T99" s="16" t="str">
        <f aca="true">IF(S99="","",S99-TODAY())</f>
        <v/>
      </c>
      <c r="U99" s="19"/>
      <c r="V99" s="19"/>
      <c r="W99" s="19"/>
      <c r="X99" s="19"/>
      <c r="Y99" s="19"/>
      <c r="Z99" s="19"/>
      <c r="AA99" s="19"/>
    </row>
    <row r="100" customFormat="false" ht="15" hidden="false" customHeight="false" outlineLevel="0" collapsed="false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20"/>
      <c r="L100" s="14" t="n">
        <f aca="false">IF(N(H100)=0,0,H100*K100*12)</f>
        <v>0</v>
      </c>
      <c r="M100" s="15" t="n">
        <f aca="false">IFERROR(J100/I100,0)</f>
        <v>0</v>
      </c>
      <c r="N100" s="16" t="n">
        <f aca="false">IF(N(I100)=0,0,MAX(0,I100-J100))</f>
        <v>0</v>
      </c>
      <c r="O100" s="14" t="n">
        <f aca="false">N100*K100*12</f>
        <v>0</v>
      </c>
      <c r="P100" s="21"/>
      <c r="Q100" s="21"/>
      <c r="R100" s="19"/>
      <c r="S100" s="18" t="str">
        <f aca="false">IF(N(Q100)=0,"",Q100-R100)</f>
        <v/>
      </c>
      <c r="T100" s="16" t="str">
        <f aca="true">IF(S100="","",S100-TODAY())</f>
        <v/>
      </c>
      <c r="U100" s="19"/>
      <c r="V100" s="19"/>
      <c r="W100" s="19"/>
      <c r="X100" s="19"/>
      <c r="Y100" s="19"/>
      <c r="Z100" s="19"/>
      <c r="AA100" s="19"/>
    </row>
    <row r="101" customFormat="false" ht="15" hidden="false" customHeight="false" outlineLevel="0" collapsed="false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20"/>
      <c r="L101" s="14" t="n">
        <f aca="false">IF(N(H101)=0,0,H101*K101*12)</f>
        <v>0</v>
      </c>
      <c r="M101" s="15" t="n">
        <f aca="false">IFERROR(J101/I101,0)</f>
        <v>0</v>
      </c>
      <c r="N101" s="16" t="n">
        <f aca="false">IF(N(I101)=0,0,MAX(0,I101-J101))</f>
        <v>0</v>
      </c>
      <c r="O101" s="14" t="n">
        <f aca="false">N101*K101*12</f>
        <v>0</v>
      </c>
      <c r="P101" s="21"/>
      <c r="Q101" s="21"/>
      <c r="R101" s="19"/>
      <c r="S101" s="18" t="str">
        <f aca="false">IF(N(Q101)=0,"",Q101-R101)</f>
        <v/>
      </c>
      <c r="T101" s="16" t="str">
        <f aca="true">IF(S101="","",S101-TODAY())</f>
        <v/>
      </c>
      <c r="U101" s="19"/>
      <c r="V101" s="19"/>
      <c r="W101" s="19"/>
      <c r="X101" s="19"/>
      <c r="Y101" s="19"/>
      <c r="Z101" s="19"/>
      <c r="AA101" s="19"/>
    </row>
    <row r="102" customFormat="false" ht="15" hidden="false" customHeight="false" outlineLevel="0" collapsed="false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20"/>
      <c r="L102" s="14" t="n">
        <f aca="false">IF(N(H102)=0,0,H102*K102*12)</f>
        <v>0</v>
      </c>
      <c r="M102" s="15" t="n">
        <f aca="false">IFERROR(J102/I102,0)</f>
        <v>0</v>
      </c>
      <c r="N102" s="16" t="n">
        <f aca="false">IF(N(I102)=0,0,MAX(0,I102-J102))</f>
        <v>0</v>
      </c>
      <c r="O102" s="14" t="n">
        <f aca="false">N102*K102*12</f>
        <v>0</v>
      </c>
      <c r="P102" s="21"/>
      <c r="Q102" s="21"/>
      <c r="R102" s="19"/>
      <c r="S102" s="18" t="str">
        <f aca="false">IF(N(Q102)=0,"",Q102-R102)</f>
        <v/>
      </c>
      <c r="T102" s="16" t="str">
        <f aca="true">IF(S102="","",S102-TODAY())</f>
        <v/>
      </c>
      <c r="U102" s="19"/>
      <c r="V102" s="19"/>
      <c r="W102" s="19"/>
      <c r="X102" s="19"/>
      <c r="Y102" s="19"/>
      <c r="Z102" s="19"/>
      <c r="AA102" s="19"/>
    </row>
    <row r="103" customFormat="false" ht="15" hidden="false" customHeight="false" outlineLevel="0" collapsed="false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20"/>
      <c r="L103" s="14" t="n">
        <f aca="false">IF(N(H103)=0,0,H103*K103*12)</f>
        <v>0</v>
      </c>
      <c r="M103" s="15" t="n">
        <f aca="false">IFERROR(J103/I103,0)</f>
        <v>0</v>
      </c>
      <c r="N103" s="16" t="n">
        <f aca="false">IF(N(I103)=0,0,MAX(0,I103-J103))</f>
        <v>0</v>
      </c>
      <c r="O103" s="14" t="n">
        <f aca="false">N103*K103*12</f>
        <v>0</v>
      </c>
      <c r="P103" s="21"/>
      <c r="Q103" s="21"/>
      <c r="R103" s="19"/>
      <c r="S103" s="18" t="str">
        <f aca="false">IF(N(Q103)=0,"",Q103-R103)</f>
        <v/>
      </c>
      <c r="T103" s="16" t="str">
        <f aca="true">IF(S103="","",S103-TODAY())</f>
        <v/>
      </c>
      <c r="U103" s="19"/>
      <c r="V103" s="19"/>
      <c r="W103" s="19"/>
      <c r="X103" s="19"/>
      <c r="Y103" s="19"/>
      <c r="Z103" s="19"/>
      <c r="AA103" s="19"/>
    </row>
    <row r="104" customFormat="false" ht="15" hidden="false" customHeight="false" outlineLevel="0" collapsed="false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20"/>
      <c r="L104" s="14" t="n">
        <f aca="false">IF(N(H104)=0,0,H104*K104*12)</f>
        <v>0</v>
      </c>
      <c r="M104" s="15" t="n">
        <f aca="false">IFERROR(J104/I104,0)</f>
        <v>0</v>
      </c>
      <c r="N104" s="16" t="n">
        <f aca="false">IF(N(I104)=0,0,MAX(0,I104-J104))</f>
        <v>0</v>
      </c>
      <c r="O104" s="14" t="n">
        <f aca="false">N104*K104*12</f>
        <v>0</v>
      </c>
      <c r="P104" s="21"/>
      <c r="Q104" s="21"/>
      <c r="R104" s="19"/>
      <c r="S104" s="18" t="str">
        <f aca="false">IF(N(Q104)=0,"",Q104-R104)</f>
        <v/>
      </c>
      <c r="T104" s="16" t="str">
        <f aca="true">IF(S104="","",S104-TODAY())</f>
        <v/>
      </c>
      <c r="U104" s="19"/>
      <c r="V104" s="19"/>
      <c r="W104" s="19"/>
      <c r="X104" s="19"/>
      <c r="Y104" s="19"/>
      <c r="Z104" s="19"/>
      <c r="AA104" s="19"/>
    </row>
    <row r="105" customFormat="false" ht="15" hidden="false" customHeight="false" outlineLevel="0" collapsed="false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20"/>
      <c r="L105" s="14" t="n">
        <f aca="false">IF(N(H105)=0,0,H105*K105*12)</f>
        <v>0</v>
      </c>
      <c r="M105" s="15" t="n">
        <f aca="false">IFERROR(J105/I105,0)</f>
        <v>0</v>
      </c>
      <c r="N105" s="16" t="n">
        <f aca="false">IF(N(I105)=0,0,MAX(0,I105-J105))</f>
        <v>0</v>
      </c>
      <c r="O105" s="14" t="n">
        <f aca="false">N105*K105*12</f>
        <v>0</v>
      </c>
      <c r="P105" s="21"/>
      <c r="Q105" s="21"/>
      <c r="R105" s="19"/>
      <c r="S105" s="18" t="str">
        <f aca="false">IF(N(Q105)=0,"",Q105-R105)</f>
        <v/>
      </c>
      <c r="T105" s="16" t="str">
        <f aca="true">IF(S105="","",S105-TODAY())</f>
        <v/>
      </c>
      <c r="U105" s="19"/>
      <c r="V105" s="19"/>
      <c r="W105" s="19"/>
      <c r="X105" s="19"/>
      <c r="Y105" s="19"/>
      <c r="Z105" s="19"/>
      <c r="AA105" s="19"/>
    </row>
    <row r="106" customFormat="false" ht="15" hidden="false" customHeight="false" outlineLevel="0" collapsed="false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20"/>
      <c r="L106" s="14" t="n">
        <f aca="false">IF(N(H106)=0,0,H106*K106*12)</f>
        <v>0</v>
      </c>
      <c r="M106" s="15" t="n">
        <f aca="false">IFERROR(J106/I106,0)</f>
        <v>0</v>
      </c>
      <c r="N106" s="16" t="n">
        <f aca="false">IF(N(I106)=0,0,MAX(0,I106-J106))</f>
        <v>0</v>
      </c>
      <c r="O106" s="14" t="n">
        <f aca="false">N106*K106*12</f>
        <v>0</v>
      </c>
      <c r="P106" s="21"/>
      <c r="Q106" s="21"/>
      <c r="R106" s="19"/>
      <c r="S106" s="18" t="str">
        <f aca="false">IF(N(Q106)=0,"",Q106-R106)</f>
        <v/>
      </c>
      <c r="T106" s="16" t="str">
        <f aca="true">IF(S106="","",S106-TODAY())</f>
        <v/>
      </c>
      <c r="U106" s="19"/>
      <c r="V106" s="19"/>
      <c r="W106" s="19"/>
      <c r="X106" s="19"/>
      <c r="Y106" s="19"/>
      <c r="Z106" s="19"/>
      <c r="AA106" s="19"/>
    </row>
    <row r="107" customFormat="false" ht="15" hidden="false" customHeight="false" outlineLevel="0" collapsed="false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20"/>
      <c r="L107" s="14" t="n">
        <f aca="false">IF(N(H107)=0,0,H107*K107*12)</f>
        <v>0</v>
      </c>
      <c r="M107" s="15" t="n">
        <f aca="false">IFERROR(J107/I107,0)</f>
        <v>0</v>
      </c>
      <c r="N107" s="16" t="n">
        <f aca="false">IF(N(I107)=0,0,MAX(0,I107-J107))</f>
        <v>0</v>
      </c>
      <c r="O107" s="14" t="n">
        <f aca="false">N107*K107*12</f>
        <v>0</v>
      </c>
      <c r="P107" s="21"/>
      <c r="Q107" s="21"/>
      <c r="R107" s="19"/>
      <c r="S107" s="18" t="str">
        <f aca="false">IF(N(Q107)=0,"",Q107-R107)</f>
        <v/>
      </c>
      <c r="T107" s="16" t="str">
        <f aca="true">IF(S107="","",S107-TODAY())</f>
        <v/>
      </c>
      <c r="U107" s="19"/>
      <c r="V107" s="19"/>
      <c r="W107" s="19"/>
      <c r="X107" s="19"/>
      <c r="Y107" s="19"/>
      <c r="Z107" s="19"/>
      <c r="AA107" s="19"/>
    </row>
    <row r="108" customFormat="false" ht="15" hidden="false" customHeight="false" outlineLevel="0" collapsed="false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20"/>
      <c r="L108" s="14" t="n">
        <f aca="false">IF(N(H108)=0,0,H108*K108*12)</f>
        <v>0</v>
      </c>
      <c r="M108" s="15" t="n">
        <f aca="false">IFERROR(J108/I108,0)</f>
        <v>0</v>
      </c>
      <c r="N108" s="16" t="n">
        <f aca="false">IF(N(I108)=0,0,MAX(0,I108-J108))</f>
        <v>0</v>
      </c>
      <c r="O108" s="14" t="n">
        <f aca="false">N108*K108*12</f>
        <v>0</v>
      </c>
      <c r="P108" s="21"/>
      <c r="Q108" s="21"/>
      <c r="R108" s="19"/>
      <c r="S108" s="18" t="str">
        <f aca="false">IF(N(Q108)=0,"",Q108-R108)</f>
        <v/>
      </c>
      <c r="T108" s="16" t="str">
        <f aca="true">IF(S108="","",S108-TODAY())</f>
        <v/>
      </c>
      <c r="U108" s="19"/>
      <c r="V108" s="19"/>
      <c r="W108" s="19"/>
      <c r="X108" s="19"/>
      <c r="Y108" s="19"/>
      <c r="Z108" s="19"/>
      <c r="AA108" s="19"/>
    </row>
    <row r="109" customFormat="false" ht="15" hidden="false" customHeight="false" outlineLevel="0" collapsed="false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20"/>
      <c r="L109" s="14" t="n">
        <f aca="false">IF(N(H109)=0,0,H109*K109*12)</f>
        <v>0</v>
      </c>
      <c r="M109" s="15" t="n">
        <f aca="false">IFERROR(J109/I109,0)</f>
        <v>0</v>
      </c>
      <c r="N109" s="16" t="n">
        <f aca="false">IF(N(I109)=0,0,MAX(0,I109-J109))</f>
        <v>0</v>
      </c>
      <c r="O109" s="14" t="n">
        <f aca="false">N109*K109*12</f>
        <v>0</v>
      </c>
      <c r="P109" s="21"/>
      <c r="Q109" s="21"/>
      <c r="R109" s="19"/>
      <c r="S109" s="18" t="str">
        <f aca="false">IF(N(Q109)=0,"",Q109-R109)</f>
        <v/>
      </c>
      <c r="T109" s="16" t="str">
        <f aca="true">IF(S109="","",S109-TODAY())</f>
        <v/>
      </c>
      <c r="U109" s="19"/>
      <c r="V109" s="19"/>
      <c r="W109" s="19"/>
      <c r="X109" s="19"/>
      <c r="Y109" s="19"/>
      <c r="Z109" s="19"/>
      <c r="AA109" s="19"/>
    </row>
    <row r="110" customFormat="false" ht="15" hidden="false" customHeight="false" outlineLevel="0" collapsed="false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20"/>
      <c r="L110" s="14" t="n">
        <f aca="false">IF(N(H110)=0,0,H110*K110*12)</f>
        <v>0</v>
      </c>
      <c r="M110" s="15" t="n">
        <f aca="false">IFERROR(J110/I110,0)</f>
        <v>0</v>
      </c>
      <c r="N110" s="16" t="n">
        <f aca="false">IF(N(I110)=0,0,MAX(0,I110-J110))</f>
        <v>0</v>
      </c>
      <c r="O110" s="14" t="n">
        <f aca="false">N110*K110*12</f>
        <v>0</v>
      </c>
      <c r="P110" s="21"/>
      <c r="Q110" s="21"/>
      <c r="R110" s="19"/>
      <c r="S110" s="18" t="str">
        <f aca="false">IF(N(Q110)=0,"",Q110-R110)</f>
        <v/>
      </c>
      <c r="T110" s="16" t="str">
        <f aca="true">IF(S110="","",S110-TODAY())</f>
        <v/>
      </c>
      <c r="U110" s="19"/>
      <c r="V110" s="19"/>
      <c r="W110" s="19"/>
      <c r="X110" s="19"/>
      <c r="Y110" s="19"/>
      <c r="Z110" s="19"/>
      <c r="AA110" s="19"/>
    </row>
    <row r="111" customFormat="false" ht="15" hidden="false" customHeight="false" outlineLevel="0" collapsed="false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20"/>
      <c r="L111" s="14" t="n">
        <f aca="false">IF(N(H111)=0,0,H111*K111*12)</f>
        <v>0</v>
      </c>
      <c r="M111" s="15" t="n">
        <f aca="false">IFERROR(J111/I111,0)</f>
        <v>0</v>
      </c>
      <c r="N111" s="16" t="n">
        <f aca="false">IF(N(I111)=0,0,MAX(0,I111-J111))</f>
        <v>0</v>
      </c>
      <c r="O111" s="14" t="n">
        <f aca="false">N111*K111*12</f>
        <v>0</v>
      </c>
      <c r="P111" s="21"/>
      <c r="Q111" s="21"/>
      <c r="R111" s="19"/>
      <c r="S111" s="18" t="str">
        <f aca="false">IF(N(Q111)=0,"",Q111-R111)</f>
        <v/>
      </c>
      <c r="T111" s="16" t="str">
        <f aca="true">IF(S111="","",S111-TODAY())</f>
        <v/>
      </c>
      <c r="U111" s="19"/>
      <c r="V111" s="19"/>
      <c r="W111" s="19"/>
      <c r="X111" s="19"/>
      <c r="Y111" s="19"/>
      <c r="Z111" s="19"/>
      <c r="AA111" s="19"/>
    </row>
    <row r="112" customFormat="false" ht="15" hidden="false" customHeight="false" outlineLevel="0" collapsed="false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20"/>
      <c r="L112" s="14" t="n">
        <f aca="false">IF(N(H112)=0,0,H112*K112*12)</f>
        <v>0</v>
      </c>
      <c r="M112" s="15" t="n">
        <f aca="false">IFERROR(J112/I112,0)</f>
        <v>0</v>
      </c>
      <c r="N112" s="16" t="n">
        <f aca="false">IF(N(I112)=0,0,MAX(0,I112-J112))</f>
        <v>0</v>
      </c>
      <c r="O112" s="14" t="n">
        <f aca="false">N112*K112*12</f>
        <v>0</v>
      </c>
      <c r="P112" s="21"/>
      <c r="Q112" s="21"/>
      <c r="R112" s="19"/>
      <c r="S112" s="18" t="str">
        <f aca="false">IF(N(Q112)=0,"",Q112-R112)</f>
        <v/>
      </c>
      <c r="T112" s="16" t="str">
        <f aca="true">IF(S112="","",S112-TODAY())</f>
        <v/>
      </c>
      <c r="U112" s="19"/>
      <c r="V112" s="19"/>
      <c r="W112" s="19"/>
      <c r="X112" s="19"/>
      <c r="Y112" s="19"/>
      <c r="Z112" s="19"/>
      <c r="AA112" s="19"/>
    </row>
    <row r="113" customFormat="false" ht="15" hidden="false" customHeight="false" outlineLevel="0" collapsed="false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20"/>
      <c r="L113" s="14" t="n">
        <f aca="false">IF(N(H113)=0,0,H113*K113*12)</f>
        <v>0</v>
      </c>
      <c r="M113" s="15" t="n">
        <f aca="false">IFERROR(J113/I113,0)</f>
        <v>0</v>
      </c>
      <c r="N113" s="16" t="n">
        <f aca="false">IF(N(I113)=0,0,MAX(0,I113-J113))</f>
        <v>0</v>
      </c>
      <c r="O113" s="14" t="n">
        <f aca="false">N113*K113*12</f>
        <v>0</v>
      </c>
      <c r="P113" s="21"/>
      <c r="Q113" s="21"/>
      <c r="R113" s="19"/>
      <c r="S113" s="18" t="str">
        <f aca="false">IF(N(Q113)=0,"",Q113-R113)</f>
        <v/>
      </c>
      <c r="T113" s="16" t="str">
        <f aca="true">IF(S113="","",S113-TODAY())</f>
        <v/>
      </c>
      <c r="U113" s="19"/>
      <c r="V113" s="19"/>
      <c r="W113" s="19"/>
      <c r="X113" s="19"/>
      <c r="Y113" s="19"/>
      <c r="Z113" s="19"/>
      <c r="AA113" s="19"/>
    </row>
    <row r="114" customFormat="false" ht="15" hidden="false" customHeight="false" outlineLevel="0" collapsed="false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20"/>
      <c r="L114" s="14" t="n">
        <f aca="false">IF(N(H114)=0,0,H114*K114*12)</f>
        <v>0</v>
      </c>
      <c r="M114" s="15" t="n">
        <f aca="false">IFERROR(J114/I114,0)</f>
        <v>0</v>
      </c>
      <c r="N114" s="16" t="n">
        <f aca="false">IF(N(I114)=0,0,MAX(0,I114-J114))</f>
        <v>0</v>
      </c>
      <c r="O114" s="14" t="n">
        <f aca="false">N114*K114*12</f>
        <v>0</v>
      </c>
      <c r="P114" s="21"/>
      <c r="Q114" s="21"/>
      <c r="R114" s="19"/>
      <c r="S114" s="18" t="str">
        <f aca="false">IF(N(Q114)=0,"",Q114-R114)</f>
        <v/>
      </c>
      <c r="T114" s="16" t="str">
        <f aca="true">IF(S114="","",S114-TODAY())</f>
        <v/>
      </c>
      <c r="U114" s="19"/>
      <c r="V114" s="19"/>
      <c r="W114" s="19"/>
      <c r="X114" s="19"/>
      <c r="Y114" s="19"/>
      <c r="Z114" s="19"/>
      <c r="AA114" s="19"/>
    </row>
    <row r="115" customFormat="false" ht="15" hidden="false" customHeight="false" outlineLevel="0" collapsed="false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20"/>
      <c r="L115" s="14" t="n">
        <f aca="false">IF(N(H115)=0,0,H115*K115*12)</f>
        <v>0</v>
      </c>
      <c r="M115" s="15" t="n">
        <f aca="false">IFERROR(J115/I115,0)</f>
        <v>0</v>
      </c>
      <c r="N115" s="16" t="n">
        <f aca="false">IF(N(I115)=0,0,MAX(0,I115-J115))</f>
        <v>0</v>
      </c>
      <c r="O115" s="14" t="n">
        <f aca="false">N115*K115*12</f>
        <v>0</v>
      </c>
      <c r="P115" s="21"/>
      <c r="Q115" s="21"/>
      <c r="R115" s="19"/>
      <c r="S115" s="18" t="str">
        <f aca="false">IF(N(Q115)=0,"",Q115-R115)</f>
        <v/>
      </c>
      <c r="T115" s="16" t="str">
        <f aca="true">IF(S115="","",S115-TODAY())</f>
        <v/>
      </c>
      <c r="U115" s="19"/>
      <c r="V115" s="19"/>
      <c r="W115" s="19"/>
      <c r="X115" s="19"/>
      <c r="Y115" s="19"/>
      <c r="Z115" s="19"/>
      <c r="AA115" s="19"/>
    </row>
    <row r="116" customFormat="false" ht="15" hidden="false" customHeight="false" outlineLevel="0" collapsed="false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20"/>
      <c r="L116" s="14" t="n">
        <f aca="false">IF(N(H116)=0,0,H116*K116*12)</f>
        <v>0</v>
      </c>
      <c r="M116" s="15" t="n">
        <f aca="false">IFERROR(J116/I116,0)</f>
        <v>0</v>
      </c>
      <c r="N116" s="16" t="n">
        <f aca="false">IF(N(I116)=0,0,MAX(0,I116-J116))</f>
        <v>0</v>
      </c>
      <c r="O116" s="14" t="n">
        <f aca="false">N116*K116*12</f>
        <v>0</v>
      </c>
      <c r="P116" s="21"/>
      <c r="Q116" s="21"/>
      <c r="R116" s="19"/>
      <c r="S116" s="18" t="str">
        <f aca="false">IF(N(Q116)=0,"",Q116-R116)</f>
        <v/>
      </c>
      <c r="T116" s="16" t="str">
        <f aca="true">IF(S116="","",S116-TODAY())</f>
        <v/>
      </c>
      <c r="U116" s="19"/>
      <c r="V116" s="19"/>
      <c r="W116" s="19"/>
      <c r="X116" s="19"/>
      <c r="Y116" s="19"/>
      <c r="Z116" s="19"/>
      <c r="AA116" s="19"/>
    </row>
    <row r="117" customFormat="false" ht="15" hidden="false" customHeight="false" outlineLevel="0" collapsed="false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20"/>
      <c r="L117" s="14" t="n">
        <f aca="false">IF(N(H117)=0,0,H117*K117*12)</f>
        <v>0</v>
      </c>
      <c r="M117" s="15" t="n">
        <f aca="false">IFERROR(J117/I117,0)</f>
        <v>0</v>
      </c>
      <c r="N117" s="16" t="n">
        <f aca="false">IF(N(I117)=0,0,MAX(0,I117-J117))</f>
        <v>0</v>
      </c>
      <c r="O117" s="14" t="n">
        <f aca="false">N117*K117*12</f>
        <v>0</v>
      </c>
      <c r="P117" s="21"/>
      <c r="Q117" s="21"/>
      <c r="R117" s="19"/>
      <c r="S117" s="18" t="str">
        <f aca="false">IF(N(Q117)=0,"",Q117-R117)</f>
        <v/>
      </c>
      <c r="T117" s="16" t="str">
        <f aca="true">IF(S117="","",S117-TODAY())</f>
        <v/>
      </c>
      <c r="U117" s="19"/>
      <c r="V117" s="19"/>
      <c r="W117" s="19"/>
      <c r="X117" s="19"/>
      <c r="Y117" s="19"/>
      <c r="Z117" s="19"/>
      <c r="AA117" s="19"/>
    </row>
    <row r="118" customFormat="false" ht="15" hidden="false" customHeight="false" outlineLevel="0" collapsed="false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20"/>
      <c r="L118" s="14" t="n">
        <f aca="false">IF(N(H118)=0,0,H118*K118*12)</f>
        <v>0</v>
      </c>
      <c r="M118" s="15" t="n">
        <f aca="false">IFERROR(J118/I118,0)</f>
        <v>0</v>
      </c>
      <c r="N118" s="16" t="n">
        <f aca="false">IF(N(I118)=0,0,MAX(0,I118-J118))</f>
        <v>0</v>
      </c>
      <c r="O118" s="14" t="n">
        <f aca="false">N118*K118*12</f>
        <v>0</v>
      </c>
      <c r="P118" s="21"/>
      <c r="Q118" s="21"/>
      <c r="R118" s="19"/>
      <c r="S118" s="18" t="str">
        <f aca="false">IF(N(Q118)=0,"",Q118-R118)</f>
        <v/>
      </c>
      <c r="T118" s="16" t="str">
        <f aca="true">IF(S118="","",S118-TODAY())</f>
        <v/>
      </c>
      <c r="U118" s="19"/>
      <c r="V118" s="19"/>
      <c r="W118" s="19"/>
      <c r="X118" s="19"/>
      <c r="Y118" s="19"/>
      <c r="Z118" s="19"/>
      <c r="AA118" s="19"/>
    </row>
    <row r="119" customFormat="false" ht="15" hidden="false" customHeight="false" outlineLevel="0" collapsed="false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20"/>
      <c r="L119" s="14" t="n">
        <f aca="false">IF(N(H119)=0,0,H119*K119*12)</f>
        <v>0</v>
      </c>
      <c r="M119" s="15" t="n">
        <f aca="false">IFERROR(J119/I119,0)</f>
        <v>0</v>
      </c>
      <c r="N119" s="16" t="n">
        <f aca="false">IF(N(I119)=0,0,MAX(0,I119-J119))</f>
        <v>0</v>
      </c>
      <c r="O119" s="14" t="n">
        <f aca="false">N119*K119*12</f>
        <v>0</v>
      </c>
      <c r="P119" s="21"/>
      <c r="Q119" s="21"/>
      <c r="R119" s="19"/>
      <c r="S119" s="18" t="str">
        <f aca="false">IF(N(Q119)=0,"",Q119-R119)</f>
        <v/>
      </c>
      <c r="T119" s="16" t="str">
        <f aca="true">IF(S119="","",S119-TODAY())</f>
        <v/>
      </c>
      <c r="U119" s="19"/>
      <c r="V119" s="19"/>
      <c r="W119" s="19"/>
      <c r="X119" s="19"/>
      <c r="Y119" s="19"/>
      <c r="Z119" s="19"/>
      <c r="AA119" s="19"/>
    </row>
    <row r="120" customFormat="false" ht="15" hidden="false" customHeight="false" outlineLevel="0" collapsed="false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20"/>
      <c r="L120" s="14" t="n">
        <f aca="false">IF(N(H120)=0,0,H120*K120*12)</f>
        <v>0</v>
      </c>
      <c r="M120" s="15" t="n">
        <f aca="false">IFERROR(J120/I120,0)</f>
        <v>0</v>
      </c>
      <c r="N120" s="16" t="n">
        <f aca="false">IF(N(I120)=0,0,MAX(0,I120-J120))</f>
        <v>0</v>
      </c>
      <c r="O120" s="14" t="n">
        <f aca="false">N120*K120*12</f>
        <v>0</v>
      </c>
      <c r="P120" s="21"/>
      <c r="Q120" s="21"/>
      <c r="R120" s="19"/>
      <c r="S120" s="18" t="str">
        <f aca="false">IF(N(Q120)=0,"",Q120-R120)</f>
        <v/>
      </c>
      <c r="T120" s="16" t="str">
        <f aca="true">IF(S120="","",S120-TODAY())</f>
        <v/>
      </c>
      <c r="U120" s="19"/>
      <c r="V120" s="19"/>
      <c r="W120" s="19"/>
      <c r="X120" s="19"/>
      <c r="Y120" s="19"/>
      <c r="Z120" s="19"/>
      <c r="AA120" s="19"/>
    </row>
    <row r="121" customFormat="false" ht="15" hidden="false" customHeight="false" outlineLevel="0" collapsed="false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20"/>
      <c r="L121" s="14" t="n">
        <f aca="false">IF(N(H121)=0,0,H121*K121*12)</f>
        <v>0</v>
      </c>
      <c r="M121" s="15" t="n">
        <f aca="false">IFERROR(J121/I121,0)</f>
        <v>0</v>
      </c>
      <c r="N121" s="16" t="n">
        <f aca="false">IF(N(I121)=0,0,MAX(0,I121-J121))</f>
        <v>0</v>
      </c>
      <c r="O121" s="14" t="n">
        <f aca="false">N121*K121*12</f>
        <v>0</v>
      </c>
      <c r="P121" s="21"/>
      <c r="Q121" s="21"/>
      <c r="R121" s="19"/>
      <c r="S121" s="18" t="str">
        <f aca="false">IF(N(Q121)=0,"",Q121-R121)</f>
        <v/>
      </c>
      <c r="T121" s="16" t="str">
        <f aca="true">IF(S121="","",S121-TODAY())</f>
        <v/>
      </c>
      <c r="U121" s="19"/>
      <c r="V121" s="19"/>
      <c r="W121" s="19"/>
      <c r="X121" s="19"/>
      <c r="Y121" s="19"/>
      <c r="Z121" s="19"/>
      <c r="AA121" s="19"/>
    </row>
    <row r="122" customFormat="false" ht="15" hidden="false" customHeight="false" outlineLevel="0" collapsed="false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20"/>
      <c r="L122" s="14" t="n">
        <f aca="false">IF(N(H122)=0,0,H122*K122*12)</f>
        <v>0</v>
      </c>
      <c r="M122" s="15" t="n">
        <f aca="false">IFERROR(J122/I122,0)</f>
        <v>0</v>
      </c>
      <c r="N122" s="16" t="n">
        <f aca="false">IF(N(I122)=0,0,MAX(0,I122-J122))</f>
        <v>0</v>
      </c>
      <c r="O122" s="14" t="n">
        <f aca="false">N122*K122*12</f>
        <v>0</v>
      </c>
      <c r="P122" s="21"/>
      <c r="Q122" s="21"/>
      <c r="R122" s="19"/>
      <c r="S122" s="18" t="str">
        <f aca="false">IF(N(Q122)=0,"",Q122-R122)</f>
        <v/>
      </c>
      <c r="T122" s="16" t="str">
        <f aca="true">IF(S122="","",S122-TODAY())</f>
        <v/>
      </c>
      <c r="U122" s="19"/>
      <c r="V122" s="19"/>
      <c r="W122" s="19"/>
      <c r="X122" s="19"/>
      <c r="Y122" s="19"/>
      <c r="Z122" s="19"/>
      <c r="AA122" s="19"/>
    </row>
    <row r="123" customFormat="false" ht="15" hidden="false" customHeight="false" outlineLevel="0" collapsed="false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20"/>
      <c r="L123" s="14" t="n">
        <f aca="false">IF(N(H123)=0,0,H123*K123*12)</f>
        <v>0</v>
      </c>
      <c r="M123" s="15" t="n">
        <f aca="false">IFERROR(J123/I123,0)</f>
        <v>0</v>
      </c>
      <c r="N123" s="16" t="n">
        <f aca="false">IF(N(I123)=0,0,MAX(0,I123-J123))</f>
        <v>0</v>
      </c>
      <c r="O123" s="14" t="n">
        <f aca="false">N123*K123*12</f>
        <v>0</v>
      </c>
      <c r="P123" s="21"/>
      <c r="Q123" s="21"/>
      <c r="R123" s="19"/>
      <c r="S123" s="18" t="str">
        <f aca="false">IF(N(Q123)=0,"",Q123-R123)</f>
        <v/>
      </c>
      <c r="T123" s="16" t="str">
        <f aca="true">IF(S123="","",S123-TODAY())</f>
        <v/>
      </c>
      <c r="U123" s="19"/>
      <c r="V123" s="19"/>
      <c r="W123" s="19"/>
      <c r="X123" s="19"/>
      <c r="Y123" s="19"/>
      <c r="Z123" s="19"/>
      <c r="AA123" s="19"/>
    </row>
    <row r="124" customFormat="false" ht="15" hidden="false" customHeight="false" outlineLevel="0" collapsed="false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20"/>
      <c r="L124" s="14" t="n">
        <f aca="false">IF(N(H124)=0,0,H124*K124*12)</f>
        <v>0</v>
      </c>
      <c r="M124" s="15" t="n">
        <f aca="false">IFERROR(J124/I124,0)</f>
        <v>0</v>
      </c>
      <c r="N124" s="16" t="n">
        <f aca="false">IF(N(I124)=0,0,MAX(0,I124-J124))</f>
        <v>0</v>
      </c>
      <c r="O124" s="14" t="n">
        <f aca="false">N124*K124*12</f>
        <v>0</v>
      </c>
      <c r="P124" s="21"/>
      <c r="Q124" s="21"/>
      <c r="R124" s="19"/>
      <c r="S124" s="18" t="str">
        <f aca="false">IF(N(Q124)=0,"",Q124-R124)</f>
        <v/>
      </c>
      <c r="T124" s="16" t="str">
        <f aca="true">IF(S124="","",S124-TODAY())</f>
        <v/>
      </c>
      <c r="U124" s="19"/>
      <c r="V124" s="19"/>
      <c r="W124" s="19"/>
      <c r="X124" s="19"/>
      <c r="Y124" s="19"/>
      <c r="Z124" s="19"/>
      <c r="AA124" s="19"/>
    </row>
    <row r="125" customFormat="false" ht="15" hidden="false" customHeight="false" outlineLevel="0" collapsed="false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20"/>
      <c r="L125" s="14" t="n">
        <f aca="false">IF(N(H125)=0,0,H125*K125*12)</f>
        <v>0</v>
      </c>
      <c r="M125" s="15" t="n">
        <f aca="false">IFERROR(J125/I125,0)</f>
        <v>0</v>
      </c>
      <c r="N125" s="16" t="n">
        <f aca="false">IF(N(I125)=0,0,MAX(0,I125-J125))</f>
        <v>0</v>
      </c>
      <c r="O125" s="14" t="n">
        <f aca="false">N125*K125*12</f>
        <v>0</v>
      </c>
      <c r="P125" s="21"/>
      <c r="Q125" s="21"/>
      <c r="R125" s="19"/>
      <c r="S125" s="18" t="str">
        <f aca="false">IF(N(Q125)=0,"",Q125-R125)</f>
        <v/>
      </c>
      <c r="T125" s="16" t="str">
        <f aca="true">IF(S125="","",S125-TODAY())</f>
        <v/>
      </c>
      <c r="U125" s="19"/>
      <c r="V125" s="19"/>
      <c r="W125" s="19"/>
      <c r="X125" s="19"/>
      <c r="Y125" s="19"/>
      <c r="Z125" s="19"/>
      <c r="AA125" s="19"/>
    </row>
    <row r="126" customFormat="false" ht="15" hidden="false" customHeight="false" outlineLevel="0" collapsed="false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20"/>
      <c r="L126" s="14" t="n">
        <f aca="false">IF(N(H126)=0,0,H126*K126*12)</f>
        <v>0</v>
      </c>
      <c r="M126" s="15" t="n">
        <f aca="false">IFERROR(J126/I126,0)</f>
        <v>0</v>
      </c>
      <c r="N126" s="16" t="n">
        <f aca="false">IF(N(I126)=0,0,MAX(0,I126-J126))</f>
        <v>0</v>
      </c>
      <c r="O126" s="14" t="n">
        <f aca="false">N126*K126*12</f>
        <v>0</v>
      </c>
      <c r="P126" s="21"/>
      <c r="Q126" s="21"/>
      <c r="R126" s="19"/>
      <c r="S126" s="18" t="str">
        <f aca="false">IF(N(Q126)=0,"",Q126-R126)</f>
        <v/>
      </c>
      <c r="T126" s="16" t="str">
        <f aca="true">IF(S126="","",S126-TODAY())</f>
        <v/>
      </c>
      <c r="U126" s="19"/>
      <c r="V126" s="19"/>
      <c r="W126" s="19"/>
      <c r="X126" s="19"/>
      <c r="Y126" s="19"/>
      <c r="Z126" s="19"/>
      <c r="AA126" s="19"/>
    </row>
    <row r="127" customFormat="false" ht="15" hidden="false" customHeight="false" outlineLevel="0" collapsed="false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20"/>
      <c r="L127" s="14" t="n">
        <f aca="false">IF(N(H127)=0,0,H127*K127*12)</f>
        <v>0</v>
      </c>
      <c r="M127" s="15" t="n">
        <f aca="false">IFERROR(J127/I127,0)</f>
        <v>0</v>
      </c>
      <c r="N127" s="16" t="n">
        <f aca="false">IF(N(I127)=0,0,MAX(0,I127-J127))</f>
        <v>0</v>
      </c>
      <c r="O127" s="14" t="n">
        <f aca="false">N127*K127*12</f>
        <v>0</v>
      </c>
      <c r="P127" s="21"/>
      <c r="Q127" s="21"/>
      <c r="R127" s="19"/>
      <c r="S127" s="18" t="str">
        <f aca="false">IF(N(Q127)=0,"",Q127-R127)</f>
        <v/>
      </c>
      <c r="T127" s="16" t="str">
        <f aca="true">IF(S127="","",S127-TODAY())</f>
        <v/>
      </c>
      <c r="U127" s="19"/>
      <c r="V127" s="19"/>
      <c r="W127" s="19"/>
      <c r="X127" s="19"/>
      <c r="Y127" s="19"/>
      <c r="Z127" s="19"/>
      <c r="AA127" s="19"/>
    </row>
    <row r="128" customFormat="false" ht="15" hidden="false" customHeight="false" outlineLevel="0" collapsed="false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20"/>
      <c r="L128" s="14" t="n">
        <f aca="false">IF(N(H128)=0,0,H128*K128*12)</f>
        <v>0</v>
      </c>
      <c r="M128" s="15" t="n">
        <f aca="false">IFERROR(J128/I128,0)</f>
        <v>0</v>
      </c>
      <c r="N128" s="16" t="n">
        <f aca="false">IF(N(I128)=0,0,MAX(0,I128-J128))</f>
        <v>0</v>
      </c>
      <c r="O128" s="14" t="n">
        <f aca="false">N128*K128*12</f>
        <v>0</v>
      </c>
      <c r="P128" s="21"/>
      <c r="Q128" s="21"/>
      <c r="R128" s="19"/>
      <c r="S128" s="18" t="str">
        <f aca="false">IF(N(Q128)=0,"",Q128-R128)</f>
        <v/>
      </c>
      <c r="T128" s="16" t="str">
        <f aca="true">IF(S128="","",S128-TODAY())</f>
        <v/>
      </c>
      <c r="U128" s="19"/>
      <c r="V128" s="19"/>
      <c r="W128" s="19"/>
      <c r="X128" s="19"/>
      <c r="Y128" s="19"/>
      <c r="Z128" s="19"/>
      <c r="AA128" s="19"/>
    </row>
    <row r="129" customFormat="false" ht="15" hidden="false" customHeight="false" outlineLevel="0" collapsed="false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20"/>
      <c r="L129" s="14" t="n">
        <f aca="false">IF(N(H129)=0,0,H129*K129*12)</f>
        <v>0</v>
      </c>
      <c r="M129" s="15" t="n">
        <f aca="false">IFERROR(J129/I129,0)</f>
        <v>0</v>
      </c>
      <c r="N129" s="16" t="n">
        <f aca="false">IF(N(I129)=0,0,MAX(0,I129-J129))</f>
        <v>0</v>
      </c>
      <c r="O129" s="14" t="n">
        <f aca="false">N129*K129*12</f>
        <v>0</v>
      </c>
      <c r="P129" s="21"/>
      <c r="Q129" s="21"/>
      <c r="R129" s="19"/>
      <c r="S129" s="18" t="str">
        <f aca="false">IF(N(Q129)=0,"",Q129-R129)</f>
        <v/>
      </c>
      <c r="T129" s="16" t="str">
        <f aca="true">IF(S129="","",S129-TODAY())</f>
        <v/>
      </c>
      <c r="U129" s="19"/>
      <c r="V129" s="19"/>
      <c r="W129" s="19"/>
      <c r="X129" s="19"/>
      <c r="Y129" s="19"/>
      <c r="Z129" s="19"/>
      <c r="AA129" s="19"/>
    </row>
    <row r="130" customFormat="false" ht="15" hidden="false" customHeight="false" outlineLevel="0" collapsed="false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20"/>
      <c r="L130" s="14" t="n">
        <f aca="false">IF(N(H130)=0,0,H130*K130*12)</f>
        <v>0</v>
      </c>
      <c r="M130" s="15" t="n">
        <f aca="false">IFERROR(J130/I130,0)</f>
        <v>0</v>
      </c>
      <c r="N130" s="16" t="n">
        <f aca="false">IF(N(I130)=0,0,MAX(0,I130-J130))</f>
        <v>0</v>
      </c>
      <c r="O130" s="14" t="n">
        <f aca="false">N130*K130*12</f>
        <v>0</v>
      </c>
      <c r="P130" s="21"/>
      <c r="Q130" s="21"/>
      <c r="R130" s="19"/>
      <c r="S130" s="18" t="str">
        <f aca="false">IF(N(Q130)=0,"",Q130-R130)</f>
        <v/>
      </c>
      <c r="T130" s="16" t="str">
        <f aca="true">IF(S130="","",S130-TODAY())</f>
        <v/>
      </c>
      <c r="U130" s="19"/>
      <c r="V130" s="19"/>
      <c r="W130" s="19"/>
      <c r="X130" s="19"/>
      <c r="Y130" s="19"/>
      <c r="Z130" s="19"/>
      <c r="AA130" s="19"/>
    </row>
    <row r="131" customFormat="false" ht="15" hidden="false" customHeight="false" outlineLevel="0" collapsed="false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20"/>
      <c r="L131" s="14" t="n">
        <f aca="false">IF(N(H131)=0,0,H131*K131*12)</f>
        <v>0</v>
      </c>
      <c r="M131" s="15" t="n">
        <f aca="false">IFERROR(J131/I131,0)</f>
        <v>0</v>
      </c>
      <c r="N131" s="16" t="n">
        <f aca="false">IF(N(I131)=0,0,MAX(0,I131-J131))</f>
        <v>0</v>
      </c>
      <c r="O131" s="14" t="n">
        <f aca="false">N131*K131*12</f>
        <v>0</v>
      </c>
      <c r="P131" s="21"/>
      <c r="Q131" s="21"/>
      <c r="R131" s="19"/>
      <c r="S131" s="18" t="str">
        <f aca="false">IF(N(Q131)=0,"",Q131-R131)</f>
        <v/>
      </c>
      <c r="T131" s="16" t="str">
        <f aca="true">IF(S131="","",S131-TODAY())</f>
        <v/>
      </c>
      <c r="U131" s="19"/>
      <c r="V131" s="19"/>
      <c r="W131" s="19"/>
      <c r="X131" s="19"/>
      <c r="Y131" s="19"/>
      <c r="Z131" s="19"/>
      <c r="AA131" s="19"/>
    </row>
    <row r="132" customFormat="false" ht="15" hidden="false" customHeight="false" outlineLevel="0" collapsed="false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20"/>
      <c r="L132" s="14" t="n">
        <f aca="false">IF(N(H132)=0,0,H132*K132*12)</f>
        <v>0</v>
      </c>
      <c r="M132" s="15" t="n">
        <f aca="false">IFERROR(J132/I132,0)</f>
        <v>0</v>
      </c>
      <c r="N132" s="16" t="n">
        <f aca="false">IF(N(I132)=0,0,MAX(0,I132-J132))</f>
        <v>0</v>
      </c>
      <c r="O132" s="14" t="n">
        <f aca="false">N132*K132*12</f>
        <v>0</v>
      </c>
      <c r="P132" s="21"/>
      <c r="Q132" s="21"/>
      <c r="R132" s="19"/>
      <c r="S132" s="18" t="str">
        <f aca="false">IF(N(Q132)=0,"",Q132-R132)</f>
        <v/>
      </c>
      <c r="T132" s="16" t="str">
        <f aca="true">IF(S132="","",S132-TODAY())</f>
        <v/>
      </c>
      <c r="U132" s="19"/>
      <c r="V132" s="19"/>
      <c r="W132" s="19"/>
      <c r="X132" s="19"/>
      <c r="Y132" s="19"/>
      <c r="Z132" s="19"/>
      <c r="AA132" s="19"/>
    </row>
    <row r="133" customFormat="false" ht="15" hidden="false" customHeight="false" outlineLevel="0" collapsed="false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20"/>
      <c r="L133" s="14" t="n">
        <f aca="false">IF(N(H133)=0,0,H133*K133*12)</f>
        <v>0</v>
      </c>
      <c r="M133" s="15" t="n">
        <f aca="false">IFERROR(J133/I133,0)</f>
        <v>0</v>
      </c>
      <c r="N133" s="16" t="n">
        <f aca="false">IF(N(I133)=0,0,MAX(0,I133-J133))</f>
        <v>0</v>
      </c>
      <c r="O133" s="14" t="n">
        <f aca="false">N133*K133*12</f>
        <v>0</v>
      </c>
      <c r="P133" s="21"/>
      <c r="Q133" s="21"/>
      <c r="R133" s="19"/>
      <c r="S133" s="18" t="str">
        <f aca="false">IF(N(Q133)=0,"",Q133-R133)</f>
        <v/>
      </c>
      <c r="T133" s="16" t="str">
        <f aca="true">IF(S133="","",S133-TODAY())</f>
        <v/>
      </c>
      <c r="U133" s="19"/>
      <c r="V133" s="19"/>
      <c r="W133" s="19"/>
      <c r="X133" s="19"/>
      <c r="Y133" s="19"/>
      <c r="Z133" s="19"/>
      <c r="AA133" s="19"/>
    </row>
    <row r="134" customFormat="false" ht="15" hidden="false" customHeight="false" outlineLevel="0" collapsed="false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20"/>
      <c r="L134" s="14" t="n">
        <f aca="false">IF(N(H134)=0,0,H134*K134*12)</f>
        <v>0</v>
      </c>
      <c r="M134" s="15" t="n">
        <f aca="false">IFERROR(J134/I134,0)</f>
        <v>0</v>
      </c>
      <c r="N134" s="16" t="n">
        <f aca="false">IF(N(I134)=0,0,MAX(0,I134-J134))</f>
        <v>0</v>
      </c>
      <c r="O134" s="14" t="n">
        <f aca="false">N134*K134*12</f>
        <v>0</v>
      </c>
      <c r="P134" s="21"/>
      <c r="Q134" s="21"/>
      <c r="R134" s="19"/>
      <c r="S134" s="18" t="str">
        <f aca="false">IF(N(Q134)=0,"",Q134-R134)</f>
        <v/>
      </c>
      <c r="T134" s="16" t="str">
        <f aca="true">IF(S134="","",S134-TODAY())</f>
        <v/>
      </c>
      <c r="U134" s="19"/>
      <c r="V134" s="19"/>
      <c r="W134" s="19"/>
      <c r="X134" s="19"/>
      <c r="Y134" s="19"/>
      <c r="Z134" s="19"/>
      <c r="AA134" s="19"/>
    </row>
    <row r="135" customFormat="false" ht="15" hidden="false" customHeight="false" outlineLevel="0" collapsed="false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20"/>
      <c r="L135" s="14" t="n">
        <f aca="false">IF(N(H135)=0,0,H135*K135*12)</f>
        <v>0</v>
      </c>
      <c r="M135" s="15" t="n">
        <f aca="false">IFERROR(J135/I135,0)</f>
        <v>0</v>
      </c>
      <c r="N135" s="16" t="n">
        <f aca="false">IF(N(I135)=0,0,MAX(0,I135-J135))</f>
        <v>0</v>
      </c>
      <c r="O135" s="14" t="n">
        <f aca="false">N135*K135*12</f>
        <v>0</v>
      </c>
      <c r="P135" s="21"/>
      <c r="Q135" s="21"/>
      <c r="R135" s="19"/>
      <c r="S135" s="18" t="str">
        <f aca="false">IF(N(Q135)=0,"",Q135-R135)</f>
        <v/>
      </c>
      <c r="T135" s="16" t="str">
        <f aca="true">IF(S135="","",S135-TODAY())</f>
        <v/>
      </c>
      <c r="U135" s="19"/>
      <c r="V135" s="19"/>
      <c r="W135" s="19"/>
      <c r="X135" s="19"/>
      <c r="Y135" s="19"/>
      <c r="Z135" s="19"/>
      <c r="AA135" s="19"/>
    </row>
    <row r="136" customFormat="false" ht="15" hidden="false" customHeight="false" outlineLevel="0" collapsed="false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20"/>
      <c r="L136" s="14" t="n">
        <f aca="false">IF(N(H136)=0,0,H136*K136*12)</f>
        <v>0</v>
      </c>
      <c r="M136" s="15" t="n">
        <f aca="false">IFERROR(J136/I136,0)</f>
        <v>0</v>
      </c>
      <c r="N136" s="16" t="n">
        <f aca="false">IF(N(I136)=0,0,MAX(0,I136-J136))</f>
        <v>0</v>
      </c>
      <c r="O136" s="14" t="n">
        <f aca="false">N136*K136*12</f>
        <v>0</v>
      </c>
      <c r="P136" s="21"/>
      <c r="Q136" s="21"/>
      <c r="R136" s="19"/>
      <c r="S136" s="18" t="str">
        <f aca="false">IF(N(Q136)=0,"",Q136-R136)</f>
        <v/>
      </c>
      <c r="T136" s="16" t="str">
        <f aca="true">IF(S136="","",S136-TODAY())</f>
        <v/>
      </c>
      <c r="U136" s="19"/>
      <c r="V136" s="19"/>
      <c r="W136" s="19"/>
      <c r="X136" s="19"/>
      <c r="Y136" s="19"/>
      <c r="Z136" s="19"/>
      <c r="AA136" s="19"/>
    </row>
    <row r="137" customFormat="false" ht="15" hidden="false" customHeight="false" outlineLevel="0" collapsed="false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20"/>
      <c r="L137" s="14" t="n">
        <f aca="false">IF(N(H137)=0,0,H137*K137*12)</f>
        <v>0</v>
      </c>
      <c r="M137" s="15" t="n">
        <f aca="false">IFERROR(J137/I137,0)</f>
        <v>0</v>
      </c>
      <c r="N137" s="16" t="n">
        <f aca="false">IF(N(I137)=0,0,MAX(0,I137-J137))</f>
        <v>0</v>
      </c>
      <c r="O137" s="14" t="n">
        <f aca="false">N137*K137*12</f>
        <v>0</v>
      </c>
      <c r="P137" s="21"/>
      <c r="Q137" s="21"/>
      <c r="R137" s="19"/>
      <c r="S137" s="18" t="str">
        <f aca="false">IF(N(Q137)=0,"",Q137-R137)</f>
        <v/>
      </c>
      <c r="T137" s="16" t="str">
        <f aca="true">IF(S137="","",S137-TODAY())</f>
        <v/>
      </c>
      <c r="U137" s="19"/>
      <c r="V137" s="19"/>
      <c r="W137" s="19"/>
      <c r="X137" s="19"/>
      <c r="Y137" s="19"/>
      <c r="Z137" s="19"/>
      <c r="AA137" s="19"/>
    </row>
    <row r="138" customFormat="false" ht="15" hidden="false" customHeight="false" outlineLevel="0" collapsed="false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20"/>
      <c r="L138" s="14" t="n">
        <f aca="false">IF(N(H138)=0,0,H138*K138*12)</f>
        <v>0</v>
      </c>
      <c r="M138" s="15" t="n">
        <f aca="false">IFERROR(J138/I138,0)</f>
        <v>0</v>
      </c>
      <c r="N138" s="16" t="n">
        <f aca="false">IF(N(I138)=0,0,MAX(0,I138-J138))</f>
        <v>0</v>
      </c>
      <c r="O138" s="14" t="n">
        <f aca="false">N138*K138*12</f>
        <v>0</v>
      </c>
      <c r="P138" s="21"/>
      <c r="Q138" s="21"/>
      <c r="R138" s="19"/>
      <c r="S138" s="18" t="str">
        <f aca="false">IF(N(Q138)=0,"",Q138-R138)</f>
        <v/>
      </c>
      <c r="T138" s="16" t="str">
        <f aca="true">IF(S138="","",S138-TODAY())</f>
        <v/>
      </c>
      <c r="U138" s="19"/>
      <c r="V138" s="19"/>
      <c r="W138" s="19"/>
      <c r="X138" s="19"/>
      <c r="Y138" s="19"/>
      <c r="Z138" s="19"/>
      <c r="AA138" s="19"/>
    </row>
    <row r="139" customFormat="false" ht="15" hidden="false" customHeight="false" outlineLevel="0" collapsed="false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20"/>
      <c r="L139" s="14" t="n">
        <f aca="false">IF(N(H139)=0,0,H139*K139*12)</f>
        <v>0</v>
      </c>
      <c r="M139" s="15" t="n">
        <f aca="false">IFERROR(J139/I139,0)</f>
        <v>0</v>
      </c>
      <c r="N139" s="16" t="n">
        <f aca="false">IF(N(I139)=0,0,MAX(0,I139-J139))</f>
        <v>0</v>
      </c>
      <c r="O139" s="14" t="n">
        <f aca="false">N139*K139*12</f>
        <v>0</v>
      </c>
      <c r="P139" s="21"/>
      <c r="Q139" s="21"/>
      <c r="R139" s="19"/>
      <c r="S139" s="18" t="str">
        <f aca="false">IF(N(Q139)=0,"",Q139-R139)</f>
        <v/>
      </c>
      <c r="T139" s="16" t="str">
        <f aca="true">IF(S139="","",S139-TODAY())</f>
        <v/>
      </c>
      <c r="U139" s="19"/>
      <c r="V139" s="19"/>
      <c r="W139" s="19"/>
      <c r="X139" s="19"/>
      <c r="Y139" s="19"/>
      <c r="Z139" s="19"/>
      <c r="AA139" s="19"/>
    </row>
    <row r="140" customFormat="false" ht="15" hidden="false" customHeight="false" outlineLevel="0" collapsed="false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20"/>
      <c r="L140" s="14" t="n">
        <f aca="false">IF(N(H140)=0,0,H140*K140*12)</f>
        <v>0</v>
      </c>
      <c r="M140" s="15" t="n">
        <f aca="false">IFERROR(J140/I140,0)</f>
        <v>0</v>
      </c>
      <c r="N140" s="16" t="n">
        <f aca="false">IF(N(I140)=0,0,MAX(0,I140-J140))</f>
        <v>0</v>
      </c>
      <c r="O140" s="14" t="n">
        <f aca="false">N140*K140*12</f>
        <v>0</v>
      </c>
      <c r="P140" s="21"/>
      <c r="Q140" s="21"/>
      <c r="R140" s="19"/>
      <c r="S140" s="18" t="str">
        <f aca="false">IF(N(Q140)=0,"",Q140-R140)</f>
        <v/>
      </c>
      <c r="T140" s="16" t="str">
        <f aca="true">IF(S140="","",S140-TODAY())</f>
        <v/>
      </c>
      <c r="U140" s="19"/>
      <c r="V140" s="19"/>
      <c r="W140" s="19"/>
      <c r="X140" s="19"/>
      <c r="Y140" s="19"/>
      <c r="Z140" s="19"/>
      <c r="AA140" s="19"/>
    </row>
    <row r="141" customFormat="false" ht="15" hidden="false" customHeight="false" outlineLevel="0" collapsed="false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20"/>
      <c r="L141" s="14" t="n">
        <f aca="false">IF(N(H141)=0,0,H141*K141*12)</f>
        <v>0</v>
      </c>
      <c r="M141" s="15" t="n">
        <f aca="false">IFERROR(J141/I141,0)</f>
        <v>0</v>
      </c>
      <c r="N141" s="16" t="n">
        <f aca="false">IF(N(I141)=0,0,MAX(0,I141-J141))</f>
        <v>0</v>
      </c>
      <c r="O141" s="14" t="n">
        <f aca="false">N141*K141*12</f>
        <v>0</v>
      </c>
      <c r="P141" s="21"/>
      <c r="Q141" s="21"/>
      <c r="R141" s="19"/>
      <c r="S141" s="18" t="str">
        <f aca="false">IF(N(Q141)=0,"",Q141-R141)</f>
        <v/>
      </c>
      <c r="T141" s="16" t="str">
        <f aca="true">IF(S141="","",S141-TODAY())</f>
        <v/>
      </c>
      <c r="U141" s="19"/>
      <c r="V141" s="19"/>
      <c r="W141" s="19"/>
      <c r="X141" s="19"/>
      <c r="Y141" s="19"/>
      <c r="Z141" s="19"/>
      <c r="AA141" s="19"/>
    </row>
    <row r="142" customFormat="false" ht="15" hidden="false" customHeight="false" outlineLevel="0" collapsed="false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20"/>
      <c r="L142" s="14" t="n">
        <f aca="false">IF(N(H142)=0,0,H142*K142*12)</f>
        <v>0</v>
      </c>
      <c r="M142" s="15" t="n">
        <f aca="false">IFERROR(J142/I142,0)</f>
        <v>0</v>
      </c>
      <c r="N142" s="16" t="n">
        <f aca="false">IF(N(I142)=0,0,MAX(0,I142-J142))</f>
        <v>0</v>
      </c>
      <c r="O142" s="14" t="n">
        <f aca="false">N142*K142*12</f>
        <v>0</v>
      </c>
      <c r="P142" s="21"/>
      <c r="Q142" s="21"/>
      <c r="R142" s="19"/>
      <c r="S142" s="18" t="str">
        <f aca="false">IF(N(Q142)=0,"",Q142-R142)</f>
        <v/>
      </c>
      <c r="T142" s="16" t="str">
        <f aca="true">IF(S142="","",S142-TODAY())</f>
        <v/>
      </c>
      <c r="U142" s="19"/>
      <c r="V142" s="19"/>
      <c r="W142" s="19"/>
      <c r="X142" s="19"/>
      <c r="Y142" s="19"/>
      <c r="Z142" s="19"/>
      <c r="AA142" s="19"/>
    </row>
    <row r="143" customFormat="false" ht="15" hidden="false" customHeight="false" outlineLevel="0" collapsed="false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20"/>
      <c r="L143" s="14" t="n">
        <f aca="false">IF(N(H143)=0,0,H143*K143*12)</f>
        <v>0</v>
      </c>
      <c r="M143" s="15" t="n">
        <f aca="false">IFERROR(J143/I143,0)</f>
        <v>0</v>
      </c>
      <c r="N143" s="16" t="n">
        <f aca="false">IF(N(I143)=0,0,MAX(0,I143-J143))</f>
        <v>0</v>
      </c>
      <c r="O143" s="14" t="n">
        <f aca="false">N143*K143*12</f>
        <v>0</v>
      </c>
      <c r="P143" s="21"/>
      <c r="Q143" s="21"/>
      <c r="R143" s="19"/>
      <c r="S143" s="18" t="str">
        <f aca="false">IF(N(Q143)=0,"",Q143-R143)</f>
        <v/>
      </c>
      <c r="T143" s="16" t="str">
        <f aca="true">IF(S143="","",S143-TODAY())</f>
        <v/>
      </c>
      <c r="U143" s="19"/>
      <c r="V143" s="19"/>
      <c r="W143" s="19"/>
      <c r="X143" s="19"/>
      <c r="Y143" s="19"/>
      <c r="Z143" s="19"/>
      <c r="AA143" s="19"/>
    </row>
    <row r="144" customFormat="false" ht="15" hidden="false" customHeight="false" outlineLevel="0" collapsed="false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20"/>
      <c r="L144" s="14" t="n">
        <f aca="false">IF(N(H144)=0,0,H144*K144*12)</f>
        <v>0</v>
      </c>
      <c r="M144" s="15" t="n">
        <f aca="false">IFERROR(J144/I144,0)</f>
        <v>0</v>
      </c>
      <c r="N144" s="16" t="n">
        <f aca="false">IF(N(I144)=0,0,MAX(0,I144-J144))</f>
        <v>0</v>
      </c>
      <c r="O144" s="14" t="n">
        <f aca="false">N144*K144*12</f>
        <v>0</v>
      </c>
      <c r="P144" s="21"/>
      <c r="Q144" s="21"/>
      <c r="R144" s="19"/>
      <c r="S144" s="18" t="str">
        <f aca="false">IF(N(Q144)=0,"",Q144-R144)</f>
        <v/>
      </c>
      <c r="T144" s="16" t="str">
        <f aca="true">IF(S144="","",S144-TODAY())</f>
        <v/>
      </c>
      <c r="U144" s="19"/>
      <c r="V144" s="19"/>
      <c r="W144" s="19"/>
      <c r="X144" s="19"/>
      <c r="Y144" s="19"/>
      <c r="Z144" s="19"/>
      <c r="AA144" s="19"/>
    </row>
    <row r="145" customFormat="false" ht="15" hidden="false" customHeight="false" outlineLevel="0" collapsed="false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20"/>
      <c r="L145" s="14" t="n">
        <f aca="false">IF(N(H145)=0,0,H145*K145*12)</f>
        <v>0</v>
      </c>
      <c r="M145" s="15" t="n">
        <f aca="false">IFERROR(J145/I145,0)</f>
        <v>0</v>
      </c>
      <c r="N145" s="16" t="n">
        <f aca="false">IF(N(I145)=0,0,MAX(0,I145-J145))</f>
        <v>0</v>
      </c>
      <c r="O145" s="14" t="n">
        <f aca="false">N145*K145*12</f>
        <v>0</v>
      </c>
      <c r="P145" s="21"/>
      <c r="Q145" s="21"/>
      <c r="R145" s="19"/>
      <c r="S145" s="18" t="str">
        <f aca="false">IF(N(Q145)=0,"",Q145-R145)</f>
        <v/>
      </c>
      <c r="T145" s="16" t="str">
        <f aca="true">IF(S145="","",S145-TODAY())</f>
        <v/>
      </c>
      <c r="U145" s="19"/>
      <c r="V145" s="19"/>
      <c r="W145" s="19"/>
      <c r="X145" s="19"/>
      <c r="Y145" s="19"/>
      <c r="Z145" s="19"/>
      <c r="AA145" s="19"/>
    </row>
    <row r="146" customFormat="false" ht="15" hidden="false" customHeight="false" outlineLevel="0" collapsed="false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20"/>
      <c r="L146" s="14" t="n">
        <f aca="false">IF(N(H146)=0,0,H146*K146*12)</f>
        <v>0</v>
      </c>
      <c r="M146" s="15" t="n">
        <f aca="false">IFERROR(J146/I146,0)</f>
        <v>0</v>
      </c>
      <c r="N146" s="16" t="n">
        <f aca="false">IF(N(I146)=0,0,MAX(0,I146-J146))</f>
        <v>0</v>
      </c>
      <c r="O146" s="14" t="n">
        <f aca="false">N146*K146*12</f>
        <v>0</v>
      </c>
      <c r="P146" s="21"/>
      <c r="Q146" s="21"/>
      <c r="R146" s="19"/>
      <c r="S146" s="18" t="str">
        <f aca="false">IF(N(Q146)=0,"",Q146-R146)</f>
        <v/>
      </c>
      <c r="T146" s="16" t="str">
        <f aca="true">IF(S146="","",S146-TODAY())</f>
        <v/>
      </c>
      <c r="U146" s="19"/>
      <c r="V146" s="19"/>
      <c r="W146" s="19"/>
      <c r="X146" s="19"/>
      <c r="Y146" s="19"/>
      <c r="Z146" s="19"/>
      <c r="AA146" s="19"/>
    </row>
    <row r="147" customFormat="false" ht="15" hidden="false" customHeight="false" outlineLevel="0" collapsed="false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20"/>
      <c r="L147" s="14" t="n">
        <f aca="false">IF(N(H147)=0,0,H147*K147*12)</f>
        <v>0</v>
      </c>
      <c r="M147" s="15" t="n">
        <f aca="false">IFERROR(J147/I147,0)</f>
        <v>0</v>
      </c>
      <c r="N147" s="16" t="n">
        <f aca="false">IF(N(I147)=0,0,MAX(0,I147-J147))</f>
        <v>0</v>
      </c>
      <c r="O147" s="14" t="n">
        <f aca="false">N147*K147*12</f>
        <v>0</v>
      </c>
      <c r="P147" s="21"/>
      <c r="Q147" s="21"/>
      <c r="R147" s="19"/>
      <c r="S147" s="18" t="str">
        <f aca="false">IF(N(Q147)=0,"",Q147-R147)</f>
        <v/>
      </c>
      <c r="T147" s="16" t="str">
        <f aca="true">IF(S147="","",S147-TODAY())</f>
        <v/>
      </c>
      <c r="U147" s="19"/>
      <c r="V147" s="19"/>
      <c r="W147" s="19"/>
      <c r="X147" s="19"/>
      <c r="Y147" s="19"/>
      <c r="Z147" s="19"/>
      <c r="AA147" s="19"/>
    </row>
    <row r="148" customFormat="false" ht="15" hidden="false" customHeight="false" outlineLevel="0" collapsed="false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20"/>
      <c r="L148" s="14" t="n">
        <f aca="false">IF(N(H148)=0,0,H148*K148*12)</f>
        <v>0</v>
      </c>
      <c r="M148" s="15" t="n">
        <f aca="false">IFERROR(J148/I148,0)</f>
        <v>0</v>
      </c>
      <c r="N148" s="16" t="n">
        <f aca="false">IF(N(I148)=0,0,MAX(0,I148-J148))</f>
        <v>0</v>
      </c>
      <c r="O148" s="14" t="n">
        <f aca="false">N148*K148*12</f>
        <v>0</v>
      </c>
      <c r="P148" s="21"/>
      <c r="Q148" s="21"/>
      <c r="R148" s="19"/>
      <c r="S148" s="18" t="str">
        <f aca="false">IF(N(Q148)=0,"",Q148-R148)</f>
        <v/>
      </c>
      <c r="T148" s="16" t="str">
        <f aca="true">IF(S148="","",S148-TODAY())</f>
        <v/>
      </c>
      <c r="U148" s="19"/>
      <c r="V148" s="19"/>
      <c r="W148" s="19"/>
      <c r="X148" s="19"/>
      <c r="Y148" s="19"/>
      <c r="Z148" s="19"/>
      <c r="AA148" s="19"/>
    </row>
    <row r="149" customFormat="false" ht="15" hidden="false" customHeight="false" outlineLevel="0" collapsed="false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20"/>
      <c r="L149" s="14" t="n">
        <f aca="false">IF(N(H149)=0,0,H149*K149*12)</f>
        <v>0</v>
      </c>
      <c r="M149" s="15" t="n">
        <f aca="false">IFERROR(J149/I149,0)</f>
        <v>0</v>
      </c>
      <c r="N149" s="16" t="n">
        <f aca="false">IF(N(I149)=0,0,MAX(0,I149-J149))</f>
        <v>0</v>
      </c>
      <c r="O149" s="14" t="n">
        <f aca="false">N149*K149*12</f>
        <v>0</v>
      </c>
      <c r="P149" s="21"/>
      <c r="Q149" s="21"/>
      <c r="R149" s="19"/>
      <c r="S149" s="18" t="str">
        <f aca="false">IF(N(Q149)=0,"",Q149-R149)</f>
        <v/>
      </c>
      <c r="T149" s="16" t="str">
        <f aca="true">IF(S149="","",S149-TODAY())</f>
        <v/>
      </c>
      <c r="U149" s="19"/>
      <c r="V149" s="19"/>
      <c r="W149" s="19"/>
      <c r="X149" s="19"/>
      <c r="Y149" s="19"/>
      <c r="Z149" s="19"/>
      <c r="AA149" s="19"/>
    </row>
    <row r="150" customFormat="false" ht="15" hidden="false" customHeight="false" outlineLevel="0" collapsed="false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20"/>
      <c r="L150" s="14" t="n">
        <f aca="false">IF(N(H150)=0,0,H150*K150*12)</f>
        <v>0</v>
      </c>
      <c r="M150" s="15" t="n">
        <f aca="false">IFERROR(J150/I150,0)</f>
        <v>0</v>
      </c>
      <c r="N150" s="16" t="n">
        <f aca="false">IF(N(I150)=0,0,MAX(0,I150-J150))</f>
        <v>0</v>
      </c>
      <c r="O150" s="14" t="n">
        <f aca="false">N150*K150*12</f>
        <v>0</v>
      </c>
      <c r="P150" s="21"/>
      <c r="Q150" s="21"/>
      <c r="R150" s="19"/>
      <c r="S150" s="18" t="str">
        <f aca="false">IF(N(Q150)=0,"",Q150-R150)</f>
        <v/>
      </c>
      <c r="T150" s="16" t="str">
        <f aca="true">IF(S150="","",S150-TODAY())</f>
        <v/>
      </c>
      <c r="U150" s="19"/>
      <c r="V150" s="19"/>
      <c r="W150" s="19"/>
      <c r="X150" s="19"/>
      <c r="Y150" s="19"/>
      <c r="Z150" s="19"/>
      <c r="AA150" s="19"/>
    </row>
    <row r="151" customFormat="false" ht="15" hidden="false" customHeight="false" outlineLevel="0" collapsed="false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20"/>
      <c r="L151" s="14" t="n">
        <f aca="false">IF(N(H151)=0,0,H151*K151*12)</f>
        <v>0</v>
      </c>
      <c r="M151" s="15" t="n">
        <f aca="false">IFERROR(J151/I151,0)</f>
        <v>0</v>
      </c>
      <c r="N151" s="16" t="n">
        <f aca="false">IF(N(I151)=0,0,MAX(0,I151-J151))</f>
        <v>0</v>
      </c>
      <c r="O151" s="14" t="n">
        <f aca="false">N151*K151*12</f>
        <v>0</v>
      </c>
      <c r="P151" s="21"/>
      <c r="Q151" s="21"/>
      <c r="R151" s="19"/>
      <c r="S151" s="18" t="str">
        <f aca="false">IF(N(Q151)=0,"",Q151-R151)</f>
        <v/>
      </c>
      <c r="T151" s="16" t="str">
        <f aca="true">IF(S151="","",S151-TODAY())</f>
        <v/>
      </c>
      <c r="U151" s="19"/>
      <c r="V151" s="19"/>
      <c r="W151" s="19"/>
      <c r="X151" s="19"/>
      <c r="Y151" s="19"/>
      <c r="Z151" s="19"/>
      <c r="AA151" s="19"/>
    </row>
    <row r="152" customFormat="false" ht="15" hidden="false" customHeight="false" outlineLevel="0" collapsed="false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20"/>
      <c r="L152" s="14" t="n">
        <f aca="false">IF(N(H152)=0,0,H152*K152*12)</f>
        <v>0</v>
      </c>
      <c r="M152" s="15" t="n">
        <f aca="false">IFERROR(J152/I152,0)</f>
        <v>0</v>
      </c>
      <c r="N152" s="16" t="n">
        <f aca="false">IF(N(I152)=0,0,MAX(0,I152-J152))</f>
        <v>0</v>
      </c>
      <c r="O152" s="14" t="n">
        <f aca="false">N152*K152*12</f>
        <v>0</v>
      </c>
      <c r="P152" s="21"/>
      <c r="Q152" s="21"/>
      <c r="R152" s="19"/>
      <c r="S152" s="18" t="str">
        <f aca="false">IF(N(Q152)=0,"",Q152-R152)</f>
        <v/>
      </c>
      <c r="T152" s="16" t="str">
        <f aca="true">IF(S152="","",S152-TODAY())</f>
        <v/>
      </c>
      <c r="U152" s="19"/>
      <c r="V152" s="19"/>
      <c r="W152" s="19"/>
      <c r="X152" s="19"/>
      <c r="Y152" s="19"/>
      <c r="Z152" s="19"/>
      <c r="AA152" s="19"/>
    </row>
    <row r="153" customFormat="false" ht="15" hidden="false" customHeight="false" outlineLevel="0" collapsed="false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20"/>
      <c r="L153" s="14" t="n">
        <f aca="false">IF(N(H153)=0,0,H153*K153*12)</f>
        <v>0</v>
      </c>
      <c r="M153" s="15" t="n">
        <f aca="false">IFERROR(J153/I153,0)</f>
        <v>0</v>
      </c>
      <c r="N153" s="16" t="n">
        <f aca="false">IF(N(I153)=0,0,MAX(0,I153-J153))</f>
        <v>0</v>
      </c>
      <c r="O153" s="14" t="n">
        <f aca="false">N153*K153*12</f>
        <v>0</v>
      </c>
      <c r="P153" s="21"/>
      <c r="Q153" s="21"/>
      <c r="R153" s="19"/>
      <c r="S153" s="18" t="str">
        <f aca="false">IF(N(Q153)=0,"",Q153-R153)</f>
        <v/>
      </c>
      <c r="T153" s="16" t="str">
        <f aca="true">IF(S153="","",S153-TODAY())</f>
        <v/>
      </c>
      <c r="U153" s="19"/>
      <c r="V153" s="19"/>
      <c r="W153" s="19"/>
      <c r="X153" s="19"/>
      <c r="Y153" s="19"/>
      <c r="Z153" s="19"/>
      <c r="AA153" s="19"/>
    </row>
    <row r="154" customFormat="false" ht="15" hidden="false" customHeight="false" outlineLevel="0" collapsed="false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20"/>
      <c r="L154" s="14" t="n">
        <f aca="false">IF(N(H154)=0,0,H154*K154*12)</f>
        <v>0</v>
      </c>
      <c r="M154" s="15" t="n">
        <f aca="false">IFERROR(J154/I154,0)</f>
        <v>0</v>
      </c>
      <c r="N154" s="16" t="n">
        <f aca="false">IF(N(I154)=0,0,MAX(0,I154-J154))</f>
        <v>0</v>
      </c>
      <c r="O154" s="14" t="n">
        <f aca="false">N154*K154*12</f>
        <v>0</v>
      </c>
      <c r="P154" s="21"/>
      <c r="Q154" s="21"/>
      <c r="R154" s="19"/>
      <c r="S154" s="18" t="str">
        <f aca="false">IF(N(Q154)=0,"",Q154-R154)</f>
        <v/>
      </c>
      <c r="T154" s="16" t="str">
        <f aca="true">IF(S154="","",S154-TODAY())</f>
        <v/>
      </c>
      <c r="U154" s="19"/>
      <c r="V154" s="19"/>
      <c r="W154" s="19"/>
      <c r="X154" s="19"/>
      <c r="Y154" s="19"/>
      <c r="Z154" s="19"/>
      <c r="AA154" s="19"/>
    </row>
    <row r="155" customFormat="false" ht="15" hidden="false" customHeight="false" outlineLevel="0" collapsed="false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20"/>
      <c r="L155" s="14" t="n">
        <f aca="false">IF(N(H155)=0,0,H155*K155*12)</f>
        <v>0</v>
      </c>
      <c r="M155" s="15" t="n">
        <f aca="false">IFERROR(J155/I155,0)</f>
        <v>0</v>
      </c>
      <c r="N155" s="16" t="n">
        <f aca="false">IF(N(I155)=0,0,MAX(0,I155-J155))</f>
        <v>0</v>
      </c>
      <c r="O155" s="14" t="n">
        <f aca="false">N155*K155*12</f>
        <v>0</v>
      </c>
      <c r="P155" s="21"/>
      <c r="Q155" s="21"/>
      <c r="R155" s="19"/>
      <c r="S155" s="18" t="str">
        <f aca="false">IF(N(Q155)=0,"",Q155-R155)</f>
        <v/>
      </c>
      <c r="T155" s="16" t="str">
        <f aca="true">IF(S155="","",S155-TODAY())</f>
        <v/>
      </c>
      <c r="U155" s="19"/>
      <c r="V155" s="19"/>
      <c r="W155" s="19"/>
      <c r="X155" s="19"/>
      <c r="Y155" s="19"/>
      <c r="Z155" s="19"/>
      <c r="AA155" s="19"/>
    </row>
    <row r="156" customFormat="false" ht="15" hidden="false" customHeight="false" outlineLevel="0" collapsed="false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20"/>
      <c r="L156" s="14" t="n">
        <f aca="false">IF(N(H156)=0,0,H156*K156*12)</f>
        <v>0</v>
      </c>
      <c r="M156" s="15" t="n">
        <f aca="false">IFERROR(J156/I156,0)</f>
        <v>0</v>
      </c>
      <c r="N156" s="16" t="n">
        <f aca="false">IF(N(I156)=0,0,MAX(0,I156-J156))</f>
        <v>0</v>
      </c>
      <c r="O156" s="14" t="n">
        <f aca="false">N156*K156*12</f>
        <v>0</v>
      </c>
      <c r="P156" s="21"/>
      <c r="Q156" s="21"/>
      <c r="R156" s="19"/>
      <c r="S156" s="18" t="str">
        <f aca="false">IF(N(Q156)=0,"",Q156-R156)</f>
        <v/>
      </c>
      <c r="T156" s="16" t="str">
        <f aca="true">IF(S156="","",S156-TODAY())</f>
        <v/>
      </c>
      <c r="U156" s="19"/>
      <c r="V156" s="19"/>
      <c r="W156" s="19"/>
      <c r="X156" s="19"/>
      <c r="Y156" s="19"/>
      <c r="Z156" s="19"/>
      <c r="AA156" s="19"/>
    </row>
    <row r="157" customFormat="false" ht="15" hidden="false" customHeight="false" outlineLevel="0" collapsed="false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20"/>
      <c r="L157" s="14" t="n">
        <f aca="false">IF(N(H157)=0,0,H157*K157*12)</f>
        <v>0</v>
      </c>
      <c r="M157" s="15" t="n">
        <f aca="false">IFERROR(J157/I157,0)</f>
        <v>0</v>
      </c>
      <c r="N157" s="16" t="n">
        <f aca="false">IF(N(I157)=0,0,MAX(0,I157-J157))</f>
        <v>0</v>
      </c>
      <c r="O157" s="14" t="n">
        <f aca="false">N157*K157*12</f>
        <v>0</v>
      </c>
      <c r="P157" s="21"/>
      <c r="Q157" s="21"/>
      <c r="R157" s="19"/>
      <c r="S157" s="18" t="str">
        <f aca="false">IF(N(Q157)=0,"",Q157-R157)</f>
        <v/>
      </c>
      <c r="T157" s="16" t="str">
        <f aca="true">IF(S157="","",S157-TODAY())</f>
        <v/>
      </c>
      <c r="U157" s="19"/>
      <c r="V157" s="19"/>
      <c r="W157" s="19"/>
      <c r="X157" s="19"/>
      <c r="Y157" s="19"/>
      <c r="Z157" s="19"/>
      <c r="AA157" s="19"/>
    </row>
    <row r="158" customFormat="false" ht="15" hidden="false" customHeight="false" outlineLevel="0" collapsed="false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20"/>
      <c r="L158" s="14" t="n">
        <f aca="false">IF(N(H158)=0,0,H158*K158*12)</f>
        <v>0</v>
      </c>
      <c r="M158" s="15" t="n">
        <f aca="false">IFERROR(J158/I158,0)</f>
        <v>0</v>
      </c>
      <c r="N158" s="16" t="n">
        <f aca="false">IF(N(I158)=0,0,MAX(0,I158-J158))</f>
        <v>0</v>
      </c>
      <c r="O158" s="14" t="n">
        <f aca="false">N158*K158*12</f>
        <v>0</v>
      </c>
      <c r="P158" s="21"/>
      <c r="Q158" s="21"/>
      <c r="R158" s="19"/>
      <c r="S158" s="18" t="str">
        <f aca="false">IF(N(Q158)=0,"",Q158-R158)</f>
        <v/>
      </c>
      <c r="T158" s="16" t="str">
        <f aca="true">IF(S158="","",S158-TODAY())</f>
        <v/>
      </c>
      <c r="U158" s="19"/>
      <c r="V158" s="19"/>
      <c r="W158" s="19"/>
      <c r="X158" s="19"/>
      <c r="Y158" s="19"/>
      <c r="Z158" s="19"/>
      <c r="AA158" s="19"/>
    </row>
    <row r="159" customFormat="false" ht="15" hidden="false" customHeight="false" outlineLevel="0" collapsed="false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20"/>
      <c r="L159" s="14" t="n">
        <f aca="false">IF(N(H159)=0,0,H159*K159*12)</f>
        <v>0</v>
      </c>
      <c r="M159" s="15" t="n">
        <f aca="false">IFERROR(J159/I159,0)</f>
        <v>0</v>
      </c>
      <c r="N159" s="16" t="n">
        <f aca="false">IF(N(I159)=0,0,MAX(0,I159-J159))</f>
        <v>0</v>
      </c>
      <c r="O159" s="14" t="n">
        <f aca="false">N159*K159*12</f>
        <v>0</v>
      </c>
      <c r="P159" s="21"/>
      <c r="Q159" s="21"/>
      <c r="R159" s="19"/>
      <c r="S159" s="18" t="str">
        <f aca="false">IF(N(Q159)=0,"",Q159-R159)</f>
        <v/>
      </c>
      <c r="T159" s="16" t="str">
        <f aca="true">IF(S159="","",S159-TODAY())</f>
        <v/>
      </c>
      <c r="U159" s="19"/>
      <c r="V159" s="19"/>
      <c r="W159" s="19"/>
      <c r="X159" s="19"/>
      <c r="Y159" s="19"/>
      <c r="Z159" s="19"/>
      <c r="AA159" s="19"/>
    </row>
    <row r="160" customFormat="false" ht="15" hidden="false" customHeight="false" outlineLevel="0" collapsed="false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20"/>
      <c r="L160" s="14" t="n">
        <f aca="false">IF(N(H160)=0,0,H160*K160*12)</f>
        <v>0</v>
      </c>
      <c r="M160" s="15" t="n">
        <f aca="false">IFERROR(J160/I160,0)</f>
        <v>0</v>
      </c>
      <c r="N160" s="16" t="n">
        <f aca="false">IF(N(I160)=0,0,MAX(0,I160-J160))</f>
        <v>0</v>
      </c>
      <c r="O160" s="14" t="n">
        <f aca="false">N160*K160*12</f>
        <v>0</v>
      </c>
      <c r="P160" s="21"/>
      <c r="Q160" s="21"/>
      <c r="R160" s="19"/>
      <c r="S160" s="18" t="str">
        <f aca="false">IF(N(Q160)=0,"",Q160-R160)</f>
        <v/>
      </c>
      <c r="T160" s="16" t="str">
        <f aca="true">IF(S160="","",S160-TODAY())</f>
        <v/>
      </c>
      <c r="U160" s="19"/>
      <c r="V160" s="19"/>
      <c r="W160" s="19"/>
      <c r="X160" s="19"/>
      <c r="Y160" s="19"/>
      <c r="Z160" s="19"/>
      <c r="AA160" s="19"/>
    </row>
    <row r="161" customFormat="false" ht="15" hidden="false" customHeight="false" outlineLevel="0" collapsed="false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20"/>
      <c r="L161" s="14" t="n">
        <f aca="false">IF(N(H161)=0,0,H161*K161*12)</f>
        <v>0</v>
      </c>
      <c r="M161" s="15" t="n">
        <f aca="false">IFERROR(J161/I161,0)</f>
        <v>0</v>
      </c>
      <c r="N161" s="16" t="n">
        <f aca="false">IF(N(I161)=0,0,MAX(0,I161-J161))</f>
        <v>0</v>
      </c>
      <c r="O161" s="14" t="n">
        <f aca="false">N161*K161*12</f>
        <v>0</v>
      </c>
      <c r="P161" s="21"/>
      <c r="Q161" s="21"/>
      <c r="R161" s="19"/>
      <c r="S161" s="18" t="str">
        <f aca="false">IF(N(Q161)=0,"",Q161-R161)</f>
        <v/>
      </c>
      <c r="T161" s="16" t="str">
        <f aca="true">IF(S161="","",S161-TODAY())</f>
        <v/>
      </c>
      <c r="U161" s="19"/>
      <c r="V161" s="19"/>
      <c r="W161" s="19"/>
      <c r="X161" s="19"/>
      <c r="Y161" s="19"/>
      <c r="Z161" s="19"/>
      <c r="AA161" s="19"/>
    </row>
    <row r="162" customFormat="false" ht="15" hidden="false" customHeight="false" outlineLevel="0" collapsed="false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20"/>
      <c r="L162" s="14" t="n">
        <f aca="false">IF(N(H162)=0,0,H162*K162*12)</f>
        <v>0</v>
      </c>
      <c r="M162" s="15" t="n">
        <f aca="false">IFERROR(J162/I162,0)</f>
        <v>0</v>
      </c>
      <c r="N162" s="16" t="n">
        <f aca="false">IF(N(I162)=0,0,MAX(0,I162-J162))</f>
        <v>0</v>
      </c>
      <c r="O162" s="14" t="n">
        <f aca="false">N162*K162*12</f>
        <v>0</v>
      </c>
      <c r="P162" s="21"/>
      <c r="Q162" s="21"/>
      <c r="R162" s="19"/>
      <c r="S162" s="18" t="str">
        <f aca="false">IF(N(Q162)=0,"",Q162-R162)</f>
        <v/>
      </c>
      <c r="T162" s="16" t="str">
        <f aca="true">IF(S162="","",S162-TODAY())</f>
        <v/>
      </c>
      <c r="U162" s="19"/>
      <c r="V162" s="19"/>
      <c r="W162" s="19"/>
      <c r="X162" s="19"/>
      <c r="Y162" s="19"/>
      <c r="Z162" s="19"/>
      <c r="AA162" s="19"/>
    </row>
    <row r="163" customFormat="false" ht="15" hidden="false" customHeight="false" outlineLevel="0" collapsed="false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20"/>
      <c r="L163" s="14" t="n">
        <f aca="false">IF(N(H163)=0,0,H163*K163*12)</f>
        <v>0</v>
      </c>
      <c r="M163" s="15" t="n">
        <f aca="false">IFERROR(J163/I163,0)</f>
        <v>0</v>
      </c>
      <c r="N163" s="16" t="n">
        <f aca="false">IF(N(I163)=0,0,MAX(0,I163-J163))</f>
        <v>0</v>
      </c>
      <c r="O163" s="14" t="n">
        <f aca="false">N163*K163*12</f>
        <v>0</v>
      </c>
      <c r="P163" s="21"/>
      <c r="Q163" s="21"/>
      <c r="R163" s="19"/>
      <c r="S163" s="18" t="str">
        <f aca="false">IF(N(Q163)=0,"",Q163-R163)</f>
        <v/>
      </c>
      <c r="T163" s="16" t="str">
        <f aca="true">IF(S163="","",S163-TODAY())</f>
        <v/>
      </c>
      <c r="U163" s="19"/>
      <c r="V163" s="19"/>
      <c r="W163" s="19"/>
      <c r="X163" s="19"/>
      <c r="Y163" s="19"/>
      <c r="Z163" s="19"/>
      <c r="AA163" s="19"/>
    </row>
    <row r="164" customFormat="false" ht="15" hidden="false" customHeight="false" outlineLevel="0" collapsed="false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20"/>
      <c r="L164" s="14" t="n">
        <f aca="false">IF(N(H164)=0,0,H164*K164*12)</f>
        <v>0</v>
      </c>
      <c r="M164" s="15" t="n">
        <f aca="false">IFERROR(J164/I164,0)</f>
        <v>0</v>
      </c>
      <c r="N164" s="16" t="n">
        <f aca="false">IF(N(I164)=0,0,MAX(0,I164-J164))</f>
        <v>0</v>
      </c>
      <c r="O164" s="14" t="n">
        <f aca="false">N164*K164*12</f>
        <v>0</v>
      </c>
      <c r="P164" s="21"/>
      <c r="Q164" s="21"/>
      <c r="R164" s="19"/>
      <c r="S164" s="18" t="str">
        <f aca="false">IF(N(Q164)=0,"",Q164-R164)</f>
        <v/>
      </c>
      <c r="T164" s="16" t="str">
        <f aca="true">IF(S164="","",S164-TODAY())</f>
        <v/>
      </c>
      <c r="U164" s="19"/>
      <c r="V164" s="19"/>
      <c r="W164" s="19"/>
      <c r="X164" s="19"/>
      <c r="Y164" s="19"/>
      <c r="Z164" s="19"/>
      <c r="AA164" s="19"/>
    </row>
    <row r="165" customFormat="false" ht="15" hidden="false" customHeight="false" outlineLevel="0" collapsed="false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20"/>
      <c r="L165" s="14" t="n">
        <f aca="false">IF(N(H165)=0,0,H165*K165*12)</f>
        <v>0</v>
      </c>
      <c r="M165" s="15" t="n">
        <f aca="false">IFERROR(J165/I165,0)</f>
        <v>0</v>
      </c>
      <c r="N165" s="16" t="n">
        <f aca="false">IF(N(I165)=0,0,MAX(0,I165-J165))</f>
        <v>0</v>
      </c>
      <c r="O165" s="14" t="n">
        <f aca="false">N165*K165*12</f>
        <v>0</v>
      </c>
      <c r="P165" s="21"/>
      <c r="Q165" s="21"/>
      <c r="R165" s="19"/>
      <c r="S165" s="18" t="str">
        <f aca="false">IF(N(Q165)=0,"",Q165-R165)</f>
        <v/>
      </c>
      <c r="T165" s="16" t="str">
        <f aca="true">IF(S165="","",S165-TODAY())</f>
        <v/>
      </c>
      <c r="U165" s="19"/>
      <c r="V165" s="19"/>
      <c r="W165" s="19"/>
      <c r="X165" s="19"/>
      <c r="Y165" s="19"/>
      <c r="Z165" s="19"/>
      <c r="AA165" s="19"/>
    </row>
    <row r="166" customFormat="false" ht="15" hidden="false" customHeight="false" outlineLevel="0" collapsed="false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20"/>
      <c r="L166" s="14" t="n">
        <f aca="false">IF(N(H166)=0,0,H166*K166*12)</f>
        <v>0</v>
      </c>
      <c r="M166" s="15" t="n">
        <f aca="false">IFERROR(J166/I166,0)</f>
        <v>0</v>
      </c>
      <c r="N166" s="16" t="n">
        <f aca="false">IF(N(I166)=0,0,MAX(0,I166-J166))</f>
        <v>0</v>
      </c>
      <c r="O166" s="14" t="n">
        <f aca="false">N166*K166*12</f>
        <v>0</v>
      </c>
      <c r="P166" s="21"/>
      <c r="Q166" s="21"/>
      <c r="R166" s="19"/>
      <c r="S166" s="18" t="str">
        <f aca="false">IF(N(Q166)=0,"",Q166-R166)</f>
        <v/>
      </c>
      <c r="T166" s="16" t="str">
        <f aca="true">IF(S166="","",S166-TODAY())</f>
        <v/>
      </c>
      <c r="U166" s="19"/>
      <c r="V166" s="19"/>
      <c r="W166" s="19"/>
      <c r="X166" s="19"/>
      <c r="Y166" s="19"/>
      <c r="Z166" s="19"/>
      <c r="AA166" s="19"/>
    </row>
    <row r="167" customFormat="false" ht="15" hidden="false" customHeight="false" outlineLevel="0" collapsed="false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20"/>
      <c r="L167" s="14" t="n">
        <f aca="false">IF(N(H167)=0,0,H167*K167*12)</f>
        <v>0</v>
      </c>
      <c r="M167" s="15" t="n">
        <f aca="false">IFERROR(J167/I167,0)</f>
        <v>0</v>
      </c>
      <c r="N167" s="16" t="n">
        <f aca="false">IF(N(I167)=0,0,MAX(0,I167-J167))</f>
        <v>0</v>
      </c>
      <c r="O167" s="14" t="n">
        <f aca="false">N167*K167*12</f>
        <v>0</v>
      </c>
      <c r="P167" s="21"/>
      <c r="Q167" s="21"/>
      <c r="R167" s="19"/>
      <c r="S167" s="18" t="str">
        <f aca="false">IF(N(Q167)=0,"",Q167-R167)</f>
        <v/>
      </c>
      <c r="T167" s="16" t="str">
        <f aca="true">IF(S167="","",S167-TODAY())</f>
        <v/>
      </c>
      <c r="U167" s="19"/>
      <c r="V167" s="19"/>
      <c r="W167" s="19"/>
      <c r="X167" s="19"/>
      <c r="Y167" s="19"/>
      <c r="Z167" s="19"/>
      <c r="AA167" s="19"/>
    </row>
    <row r="168" customFormat="false" ht="15" hidden="false" customHeight="false" outlineLevel="0" collapsed="false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20"/>
      <c r="L168" s="14" t="n">
        <f aca="false">IF(N(H168)=0,0,H168*K168*12)</f>
        <v>0</v>
      </c>
      <c r="M168" s="15" t="n">
        <f aca="false">IFERROR(J168/I168,0)</f>
        <v>0</v>
      </c>
      <c r="N168" s="16" t="n">
        <f aca="false">IF(N(I168)=0,0,MAX(0,I168-J168))</f>
        <v>0</v>
      </c>
      <c r="O168" s="14" t="n">
        <f aca="false">N168*K168*12</f>
        <v>0</v>
      </c>
      <c r="P168" s="21"/>
      <c r="Q168" s="21"/>
      <c r="R168" s="19"/>
      <c r="S168" s="18" t="str">
        <f aca="false">IF(N(Q168)=0,"",Q168-R168)</f>
        <v/>
      </c>
      <c r="T168" s="16" t="str">
        <f aca="true">IF(S168="","",S168-TODAY())</f>
        <v/>
      </c>
      <c r="U168" s="19"/>
      <c r="V168" s="19"/>
      <c r="W168" s="19"/>
      <c r="X168" s="19"/>
      <c r="Y168" s="19"/>
      <c r="Z168" s="19"/>
      <c r="AA168" s="19"/>
    </row>
    <row r="169" customFormat="false" ht="15" hidden="false" customHeight="false" outlineLevel="0" collapsed="false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20"/>
      <c r="L169" s="14" t="n">
        <f aca="false">IF(N(H169)=0,0,H169*K169*12)</f>
        <v>0</v>
      </c>
      <c r="M169" s="15" t="n">
        <f aca="false">IFERROR(J169/I169,0)</f>
        <v>0</v>
      </c>
      <c r="N169" s="16" t="n">
        <f aca="false">IF(N(I169)=0,0,MAX(0,I169-J169))</f>
        <v>0</v>
      </c>
      <c r="O169" s="14" t="n">
        <f aca="false">N169*K169*12</f>
        <v>0</v>
      </c>
      <c r="P169" s="21"/>
      <c r="Q169" s="21"/>
      <c r="R169" s="19"/>
      <c r="S169" s="18" t="str">
        <f aca="false">IF(N(Q169)=0,"",Q169-R169)</f>
        <v/>
      </c>
      <c r="T169" s="16" t="str">
        <f aca="true">IF(S169="","",S169-TODAY())</f>
        <v/>
      </c>
      <c r="U169" s="19"/>
      <c r="V169" s="19"/>
      <c r="W169" s="19"/>
      <c r="X169" s="19"/>
      <c r="Y169" s="19"/>
      <c r="Z169" s="19"/>
      <c r="AA169" s="19"/>
    </row>
    <row r="170" customFormat="false" ht="15" hidden="false" customHeight="false" outlineLevel="0" collapsed="false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20"/>
      <c r="L170" s="14" t="n">
        <f aca="false">IF(N(H170)=0,0,H170*K170*12)</f>
        <v>0</v>
      </c>
      <c r="M170" s="15" t="n">
        <f aca="false">IFERROR(J170/I170,0)</f>
        <v>0</v>
      </c>
      <c r="N170" s="16" t="n">
        <f aca="false">IF(N(I170)=0,0,MAX(0,I170-J170))</f>
        <v>0</v>
      </c>
      <c r="O170" s="14" t="n">
        <f aca="false">N170*K170*12</f>
        <v>0</v>
      </c>
      <c r="P170" s="21"/>
      <c r="Q170" s="21"/>
      <c r="R170" s="19"/>
      <c r="S170" s="18" t="str">
        <f aca="false">IF(N(Q170)=0,"",Q170-R170)</f>
        <v/>
      </c>
      <c r="T170" s="16" t="str">
        <f aca="true">IF(S170="","",S170-TODAY())</f>
        <v/>
      </c>
      <c r="U170" s="19"/>
      <c r="V170" s="19"/>
      <c r="W170" s="19"/>
      <c r="X170" s="19"/>
      <c r="Y170" s="19"/>
      <c r="Z170" s="19"/>
      <c r="AA170" s="19"/>
    </row>
    <row r="171" customFormat="false" ht="15" hidden="false" customHeight="false" outlineLevel="0" collapsed="false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20"/>
      <c r="L171" s="14" t="n">
        <f aca="false">IF(N(H171)=0,0,H171*K171*12)</f>
        <v>0</v>
      </c>
      <c r="M171" s="15" t="n">
        <f aca="false">IFERROR(J171/I171,0)</f>
        <v>0</v>
      </c>
      <c r="N171" s="16" t="n">
        <f aca="false">IF(N(I171)=0,0,MAX(0,I171-J171))</f>
        <v>0</v>
      </c>
      <c r="O171" s="14" t="n">
        <f aca="false">N171*K171*12</f>
        <v>0</v>
      </c>
      <c r="P171" s="21"/>
      <c r="Q171" s="21"/>
      <c r="R171" s="19"/>
      <c r="S171" s="18" t="str">
        <f aca="false">IF(N(Q171)=0,"",Q171-R171)</f>
        <v/>
      </c>
      <c r="T171" s="16" t="str">
        <f aca="true">IF(S171="","",S171-TODAY())</f>
        <v/>
      </c>
      <c r="U171" s="19"/>
      <c r="V171" s="19"/>
      <c r="W171" s="19"/>
      <c r="X171" s="19"/>
      <c r="Y171" s="19"/>
      <c r="Z171" s="19"/>
      <c r="AA171" s="19"/>
    </row>
    <row r="172" customFormat="false" ht="15" hidden="false" customHeight="false" outlineLevel="0" collapsed="false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20"/>
      <c r="L172" s="14" t="n">
        <f aca="false">IF(N(H172)=0,0,H172*K172*12)</f>
        <v>0</v>
      </c>
      <c r="M172" s="15" t="n">
        <f aca="false">IFERROR(J172/I172,0)</f>
        <v>0</v>
      </c>
      <c r="N172" s="16" t="n">
        <f aca="false">IF(N(I172)=0,0,MAX(0,I172-J172))</f>
        <v>0</v>
      </c>
      <c r="O172" s="14" t="n">
        <f aca="false">N172*K172*12</f>
        <v>0</v>
      </c>
      <c r="P172" s="21"/>
      <c r="Q172" s="21"/>
      <c r="R172" s="19"/>
      <c r="S172" s="18" t="str">
        <f aca="false">IF(N(Q172)=0,"",Q172-R172)</f>
        <v/>
      </c>
      <c r="T172" s="16" t="str">
        <f aca="true">IF(S172="","",S172-TODAY())</f>
        <v/>
      </c>
      <c r="U172" s="19"/>
      <c r="V172" s="19"/>
      <c r="W172" s="19"/>
      <c r="X172" s="19"/>
      <c r="Y172" s="19"/>
      <c r="Z172" s="19"/>
      <c r="AA172" s="19"/>
    </row>
    <row r="173" customFormat="false" ht="15" hidden="false" customHeight="false" outlineLevel="0" collapsed="false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20"/>
      <c r="L173" s="14" t="n">
        <f aca="false">IF(N(H173)=0,0,H173*K173*12)</f>
        <v>0</v>
      </c>
      <c r="M173" s="15" t="n">
        <f aca="false">IFERROR(J173/I173,0)</f>
        <v>0</v>
      </c>
      <c r="N173" s="16" t="n">
        <f aca="false">IF(N(I173)=0,0,MAX(0,I173-J173))</f>
        <v>0</v>
      </c>
      <c r="O173" s="14" t="n">
        <f aca="false">N173*K173*12</f>
        <v>0</v>
      </c>
      <c r="P173" s="21"/>
      <c r="Q173" s="21"/>
      <c r="R173" s="19"/>
      <c r="S173" s="18" t="str">
        <f aca="false">IF(N(Q173)=0,"",Q173-R173)</f>
        <v/>
      </c>
      <c r="T173" s="16" t="str">
        <f aca="true">IF(S173="","",S173-TODAY())</f>
        <v/>
      </c>
      <c r="U173" s="19"/>
      <c r="V173" s="19"/>
      <c r="W173" s="19"/>
      <c r="X173" s="19"/>
      <c r="Y173" s="19"/>
      <c r="Z173" s="19"/>
      <c r="AA173" s="19"/>
    </row>
    <row r="174" customFormat="false" ht="15" hidden="false" customHeight="false" outlineLevel="0" collapsed="false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20"/>
      <c r="L174" s="14" t="n">
        <f aca="false">IF(N(H174)=0,0,H174*K174*12)</f>
        <v>0</v>
      </c>
      <c r="M174" s="15" t="n">
        <f aca="false">IFERROR(J174/I174,0)</f>
        <v>0</v>
      </c>
      <c r="N174" s="16" t="n">
        <f aca="false">IF(N(I174)=0,0,MAX(0,I174-J174))</f>
        <v>0</v>
      </c>
      <c r="O174" s="14" t="n">
        <f aca="false">N174*K174*12</f>
        <v>0</v>
      </c>
      <c r="P174" s="21"/>
      <c r="Q174" s="21"/>
      <c r="R174" s="19"/>
      <c r="S174" s="18" t="str">
        <f aca="false">IF(N(Q174)=0,"",Q174-R174)</f>
        <v/>
      </c>
      <c r="T174" s="16" t="str">
        <f aca="true">IF(S174="","",S174-TODAY())</f>
        <v/>
      </c>
      <c r="U174" s="19"/>
      <c r="V174" s="19"/>
      <c r="W174" s="19"/>
      <c r="X174" s="19"/>
      <c r="Y174" s="19"/>
      <c r="Z174" s="19"/>
      <c r="AA174" s="19"/>
    </row>
    <row r="175" customFormat="false" ht="15" hidden="false" customHeight="false" outlineLevel="0" collapsed="false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20"/>
      <c r="L175" s="14" t="n">
        <f aca="false">IF(N(H175)=0,0,H175*K175*12)</f>
        <v>0</v>
      </c>
      <c r="M175" s="15" t="n">
        <f aca="false">IFERROR(J175/I175,0)</f>
        <v>0</v>
      </c>
      <c r="N175" s="16" t="n">
        <f aca="false">IF(N(I175)=0,0,MAX(0,I175-J175))</f>
        <v>0</v>
      </c>
      <c r="O175" s="14" t="n">
        <f aca="false">N175*K175*12</f>
        <v>0</v>
      </c>
      <c r="P175" s="21"/>
      <c r="Q175" s="21"/>
      <c r="R175" s="19"/>
      <c r="S175" s="18" t="str">
        <f aca="false">IF(N(Q175)=0,"",Q175-R175)</f>
        <v/>
      </c>
      <c r="T175" s="16" t="str">
        <f aca="true">IF(S175="","",S175-TODAY())</f>
        <v/>
      </c>
      <c r="U175" s="19"/>
      <c r="V175" s="19"/>
      <c r="W175" s="19"/>
      <c r="X175" s="19"/>
      <c r="Y175" s="19"/>
      <c r="Z175" s="19"/>
      <c r="AA175" s="19"/>
    </row>
    <row r="176" customFormat="false" ht="15" hidden="false" customHeight="false" outlineLevel="0" collapsed="false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20"/>
      <c r="L176" s="14" t="n">
        <f aca="false">IF(N(H176)=0,0,H176*K176*12)</f>
        <v>0</v>
      </c>
      <c r="M176" s="15" t="n">
        <f aca="false">IFERROR(J176/I176,0)</f>
        <v>0</v>
      </c>
      <c r="N176" s="16" t="n">
        <f aca="false">IF(N(I176)=0,0,MAX(0,I176-J176))</f>
        <v>0</v>
      </c>
      <c r="O176" s="14" t="n">
        <f aca="false">N176*K176*12</f>
        <v>0</v>
      </c>
      <c r="P176" s="21"/>
      <c r="Q176" s="21"/>
      <c r="R176" s="19"/>
      <c r="S176" s="18" t="str">
        <f aca="false">IF(N(Q176)=0,"",Q176-R176)</f>
        <v/>
      </c>
      <c r="T176" s="16" t="str">
        <f aca="true">IF(S176="","",S176-TODAY())</f>
        <v/>
      </c>
      <c r="U176" s="19"/>
      <c r="V176" s="19"/>
      <c r="W176" s="19"/>
      <c r="X176" s="19"/>
      <c r="Y176" s="19"/>
      <c r="Z176" s="19"/>
      <c r="AA176" s="19"/>
    </row>
    <row r="177" customFormat="false" ht="15" hidden="false" customHeight="false" outlineLevel="0" collapsed="false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20"/>
      <c r="L177" s="14" t="n">
        <f aca="false">IF(N(H177)=0,0,H177*K177*12)</f>
        <v>0</v>
      </c>
      <c r="M177" s="15" t="n">
        <f aca="false">IFERROR(J177/I177,0)</f>
        <v>0</v>
      </c>
      <c r="N177" s="16" t="n">
        <f aca="false">IF(N(I177)=0,0,MAX(0,I177-J177))</f>
        <v>0</v>
      </c>
      <c r="O177" s="14" t="n">
        <f aca="false">N177*K177*12</f>
        <v>0</v>
      </c>
      <c r="P177" s="21"/>
      <c r="Q177" s="21"/>
      <c r="R177" s="19"/>
      <c r="S177" s="18" t="str">
        <f aca="false">IF(N(Q177)=0,"",Q177-R177)</f>
        <v/>
      </c>
      <c r="T177" s="16" t="str">
        <f aca="true">IF(S177="","",S177-TODAY())</f>
        <v/>
      </c>
      <c r="U177" s="19"/>
      <c r="V177" s="19"/>
      <c r="W177" s="19"/>
      <c r="X177" s="19"/>
      <c r="Y177" s="19"/>
      <c r="Z177" s="19"/>
      <c r="AA177" s="19"/>
    </row>
    <row r="178" customFormat="false" ht="15" hidden="false" customHeight="false" outlineLevel="0" collapsed="false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20"/>
      <c r="L178" s="14" t="n">
        <f aca="false">IF(N(H178)=0,0,H178*K178*12)</f>
        <v>0</v>
      </c>
      <c r="M178" s="15" t="n">
        <f aca="false">IFERROR(J178/I178,0)</f>
        <v>0</v>
      </c>
      <c r="N178" s="16" t="n">
        <f aca="false">IF(N(I178)=0,0,MAX(0,I178-J178))</f>
        <v>0</v>
      </c>
      <c r="O178" s="14" t="n">
        <f aca="false">N178*K178*12</f>
        <v>0</v>
      </c>
      <c r="P178" s="21"/>
      <c r="Q178" s="21"/>
      <c r="R178" s="19"/>
      <c r="S178" s="18" t="str">
        <f aca="false">IF(N(Q178)=0,"",Q178-R178)</f>
        <v/>
      </c>
      <c r="T178" s="16" t="str">
        <f aca="true">IF(S178="","",S178-TODAY())</f>
        <v/>
      </c>
      <c r="U178" s="19"/>
      <c r="V178" s="19"/>
      <c r="W178" s="19"/>
      <c r="X178" s="19"/>
      <c r="Y178" s="19"/>
      <c r="Z178" s="19"/>
      <c r="AA178" s="19"/>
    </row>
    <row r="179" customFormat="false" ht="15" hidden="false" customHeight="false" outlineLevel="0" collapsed="false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20"/>
      <c r="L179" s="14" t="n">
        <f aca="false">IF(N(H179)=0,0,H179*K179*12)</f>
        <v>0</v>
      </c>
      <c r="M179" s="15" t="n">
        <f aca="false">IFERROR(J179/I179,0)</f>
        <v>0</v>
      </c>
      <c r="N179" s="16" t="n">
        <f aca="false">IF(N(I179)=0,0,MAX(0,I179-J179))</f>
        <v>0</v>
      </c>
      <c r="O179" s="14" t="n">
        <f aca="false">N179*K179*12</f>
        <v>0</v>
      </c>
      <c r="P179" s="21"/>
      <c r="Q179" s="21"/>
      <c r="R179" s="19"/>
      <c r="S179" s="18" t="str">
        <f aca="false">IF(N(Q179)=0,"",Q179-R179)</f>
        <v/>
      </c>
      <c r="T179" s="16" t="str">
        <f aca="true">IF(S179="","",S179-TODAY())</f>
        <v/>
      </c>
      <c r="U179" s="19"/>
      <c r="V179" s="19"/>
      <c r="W179" s="19"/>
      <c r="X179" s="19"/>
      <c r="Y179" s="19"/>
      <c r="Z179" s="19"/>
      <c r="AA179" s="19"/>
    </row>
    <row r="180" customFormat="false" ht="15" hidden="false" customHeight="false" outlineLevel="0" collapsed="false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20"/>
      <c r="L180" s="14" t="n">
        <f aca="false">IF(N(H180)=0,0,H180*K180*12)</f>
        <v>0</v>
      </c>
      <c r="M180" s="15" t="n">
        <f aca="false">IFERROR(J180/I180,0)</f>
        <v>0</v>
      </c>
      <c r="N180" s="16" t="n">
        <f aca="false">IF(N(I180)=0,0,MAX(0,I180-J180))</f>
        <v>0</v>
      </c>
      <c r="O180" s="14" t="n">
        <f aca="false">N180*K180*12</f>
        <v>0</v>
      </c>
      <c r="P180" s="21"/>
      <c r="Q180" s="21"/>
      <c r="R180" s="19"/>
      <c r="S180" s="18" t="str">
        <f aca="false">IF(N(Q180)=0,"",Q180-R180)</f>
        <v/>
      </c>
      <c r="T180" s="16" t="str">
        <f aca="true">IF(S180="","",S180-TODAY())</f>
        <v/>
      </c>
      <c r="U180" s="19"/>
      <c r="V180" s="19"/>
      <c r="W180" s="19"/>
      <c r="X180" s="19"/>
      <c r="Y180" s="19"/>
      <c r="Z180" s="19"/>
      <c r="AA180" s="19"/>
    </row>
    <row r="181" customFormat="false" ht="15" hidden="false" customHeight="false" outlineLevel="0" collapsed="false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20"/>
      <c r="L181" s="14" t="n">
        <f aca="false">IF(N(H181)=0,0,H181*K181*12)</f>
        <v>0</v>
      </c>
      <c r="M181" s="15" t="n">
        <f aca="false">IFERROR(J181/I181,0)</f>
        <v>0</v>
      </c>
      <c r="N181" s="16" t="n">
        <f aca="false">IF(N(I181)=0,0,MAX(0,I181-J181))</f>
        <v>0</v>
      </c>
      <c r="O181" s="14" t="n">
        <f aca="false">N181*K181*12</f>
        <v>0</v>
      </c>
      <c r="P181" s="21"/>
      <c r="Q181" s="21"/>
      <c r="R181" s="19"/>
      <c r="S181" s="18" t="str">
        <f aca="false">IF(N(Q181)=0,"",Q181-R181)</f>
        <v/>
      </c>
      <c r="T181" s="16" t="str">
        <f aca="true">IF(S181="","",S181-TODAY())</f>
        <v/>
      </c>
      <c r="U181" s="19"/>
      <c r="V181" s="19"/>
      <c r="W181" s="19"/>
      <c r="X181" s="19"/>
      <c r="Y181" s="19"/>
      <c r="Z181" s="19"/>
      <c r="AA181" s="19"/>
    </row>
    <row r="182" customFormat="false" ht="15" hidden="false" customHeight="false" outlineLevel="0" collapsed="false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20"/>
      <c r="L182" s="14" t="n">
        <f aca="false">IF(N(H182)=0,0,H182*K182*12)</f>
        <v>0</v>
      </c>
      <c r="M182" s="15" t="n">
        <f aca="false">IFERROR(J182/I182,0)</f>
        <v>0</v>
      </c>
      <c r="N182" s="16" t="n">
        <f aca="false">IF(N(I182)=0,0,MAX(0,I182-J182))</f>
        <v>0</v>
      </c>
      <c r="O182" s="14" t="n">
        <f aca="false">N182*K182*12</f>
        <v>0</v>
      </c>
      <c r="P182" s="21"/>
      <c r="Q182" s="21"/>
      <c r="R182" s="19"/>
      <c r="S182" s="18" t="str">
        <f aca="false">IF(N(Q182)=0,"",Q182-R182)</f>
        <v/>
      </c>
      <c r="T182" s="16" t="str">
        <f aca="true">IF(S182="","",S182-TODAY())</f>
        <v/>
      </c>
      <c r="U182" s="19"/>
      <c r="V182" s="19"/>
      <c r="W182" s="19"/>
      <c r="X182" s="19"/>
      <c r="Y182" s="19"/>
      <c r="Z182" s="19"/>
      <c r="AA182" s="19"/>
    </row>
    <row r="183" customFormat="false" ht="15" hidden="false" customHeight="false" outlineLevel="0" collapsed="false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20"/>
      <c r="L183" s="14" t="n">
        <f aca="false">IF(N(H183)=0,0,H183*K183*12)</f>
        <v>0</v>
      </c>
      <c r="M183" s="15" t="n">
        <f aca="false">IFERROR(J183/I183,0)</f>
        <v>0</v>
      </c>
      <c r="N183" s="16" t="n">
        <f aca="false">IF(N(I183)=0,0,MAX(0,I183-J183))</f>
        <v>0</v>
      </c>
      <c r="O183" s="14" t="n">
        <f aca="false">N183*K183*12</f>
        <v>0</v>
      </c>
      <c r="P183" s="21"/>
      <c r="Q183" s="21"/>
      <c r="R183" s="19"/>
      <c r="S183" s="18" t="str">
        <f aca="false">IF(N(Q183)=0,"",Q183-R183)</f>
        <v/>
      </c>
      <c r="T183" s="16" t="str">
        <f aca="true">IF(S183="","",S183-TODAY())</f>
        <v/>
      </c>
      <c r="U183" s="19"/>
      <c r="V183" s="19"/>
      <c r="W183" s="19"/>
      <c r="X183" s="19"/>
      <c r="Y183" s="19"/>
      <c r="Z183" s="19"/>
      <c r="AA183" s="19"/>
    </row>
    <row r="184" customFormat="false" ht="15" hidden="false" customHeight="false" outlineLevel="0" collapsed="false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20"/>
      <c r="L184" s="14" t="n">
        <f aca="false">IF(N(H184)=0,0,H184*K184*12)</f>
        <v>0</v>
      </c>
      <c r="M184" s="15" t="n">
        <f aca="false">IFERROR(J184/I184,0)</f>
        <v>0</v>
      </c>
      <c r="N184" s="16" t="n">
        <f aca="false">IF(N(I184)=0,0,MAX(0,I184-J184))</f>
        <v>0</v>
      </c>
      <c r="O184" s="14" t="n">
        <f aca="false">N184*K184*12</f>
        <v>0</v>
      </c>
      <c r="P184" s="21"/>
      <c r="Q184" s="21"/>
      <c r="R184" s="19"/>
      <c r="S184" s="18" t="str">
        <f aca="false">IF(N(Q184)=0,"",Q184-R184)</f>
        <v/>
      </c>
      <c r="T184" s="16" t="str">
        <f aca="true">IF(S184="","",S184-TODAY())</f>
        <v/>
      </c>
      <c r="U184" s="19"/>
      <c r="V184" s="19"/>
      <c r="W184" s="19"/>
      <c r="X184" s="19"/>
      <c r="Y184" s="19"/>
      <c r="Z184" s="19"/>
      <c r="AA184" s="19"/>
    </row>
    <row r="185" customFormat="false" ht="15" hidden="false" customHeight="false" outlineLevel="0" collapsed="false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20"/>
      <c r="L185" s="14" t="n">
        <f aca="false">IF(N(H185)=0,0,H185*K185*12)</f>
        <v>0</v>
      </c>
      <c r="M185" s="15" t="n">
        <f aca="false">IFERROR(J185/I185,0)</f>
        <v>0</v>
      </c>
      <c r="N185" s="16" t="n">
        <f aca="false">IF(N(I185)=0,0,MAX(0,I185-J185))</f>
        <v>0</v>
      </c>
      <c r="O185" s="14" t="n">
        <f aca="false">N185*K185*12</f>
        <v>0</v>
      </c>
      <c r="P185" s="21"/>
      <c r="Q185" s="21"/>
      <c r="R185" s="19"/>
      <c r="S185" s="18" t="str">
        <f aca="false">IF(N(Q185)=0,"",Q185-R185)</f>
        <v/>
      </c>
      <c r="T185" s="16" t="str">
        <f aca="true">IF(S185="","",S185-TODAY())</f>
        <v/>
      </c>
      <c r="U185" s="19"/>
      <c r="V185" s="19"/>
      <c r="W185" s="19"/>
      <c r="X185" s="19"/>
      <c r="Y185" s="19"/>
      <c r="Z185" s="19"/>
      <c r="AA185" s="19"/>
    </row>
    <row r="186" customFormat="false" ht="15" hidden="false" customHeight="false" outlineLevel="0" collapsed="false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20"/>
      <c r="L186" s="14" t="n">
        <f aca="false">IF(N(H186)=0,0,H186*K186*12)</f>
        <v>0</v>
      </c>
      <c r="M186" s="15" t="n">
        <f aca="false">IFERROR(J186/I186,0)</f>
        <v>0</v>
      </c>
      <c r="N186" s="16" t="n">
        <f aca="false">IF(N(I186)=0,0,MAX(0,I186-J186))</f>
        <v>0</v>
      </c>
      <c r="O186" s="14" t="n">
        <f aca="false">N186*K186*12</f>
        <v>0</v>
      </c>
      <c r="P186" s="21"/>
      <c r="Q186" s="21"/>
      <c r="R186" s="19"/>
      <c r="S186" s="18" t="str">
        <f aca="false">IF(N(Q186)=0,"",Q186-R186)</f>
        <v/>
      </c>
      <c r="T186" s="16" t="str">
        <f aca="true">IF(S186="","",S186-TODAY())</f>
        <v/>
      </c>
      <c r="U186" s="19"/>
      <c r="V186" s="19"/>
      <c r="W186" s="19"/>
      <c r="X186" s="19"/>
      <c r="Y186" s="19"/>
      <c r="Z186" s="19"/>
      <c r="AA186" s="19"/>
    </row>
    <row r="187" customFormat="false" ht="15" hidden="false" customHeight="false" outlineLevel="0" collapsed="false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20"/>
      <c r="L187" s="14" t="n">
        <f aca="false">IF(N(H187)=0,0,H187*K187*12)</f>
        <v>0</v>
      </c>
      <c r="M187" s="15" t="n">
        <f aca="false">IFERROR(J187/I187,0)</f>
        <v>0</v>
      </c>
      <c r="N187" s="16" t="n">
        <f aca="false">IF(N(I187)=0,0,MAX(0,I187-J187))</f>
        <v>0</v>
      </c>
      <c r="O187" s="14" t="n">
        <f aca="false">N187*K187*12</f>
        <v>0</v>
      </c>
      <c r="P187" s="21"/>
      <c r="Q187" s="21"/>
      <c r="R187" s="19"/>
      <c r="S187" s="18" t="str">
        <f aca="false">IF(N(Q187)=0,"",Q187-R187)</f>
        <v/>
      </c>
      <c r="T187" s="16" t="str">
        <f aca="true">IF(S187="","",S187-TODAY())</f>
        <v/>
      </c>
      <c r="U187" s="19"/>
      <c r="V187" s="19"/>
      <c r="W187" s="19"/>
      <c r="X187" s="19"/>
      <c r="Y187" s="19"/>
      <c r="Z187" s="19"/>
      <c r="AA187" s="19"/>
    </row>
    <row r="188" customFormat="false" ht="15" hidden="false" customHeight="false" outlineLevel="0" collapsed="false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20"/>
      <c r="L188" s="14" t="n">
        <f aca="false">IF(N(H188)=0,0,H188*K188*12)</f>
        <v>0</v>
      </c>
      <c r="M188" s="15" t="n">
        <f aca="false">IFERROR(J188/I188,0)</f>
        <v>0</v>
      </c>
      <c r="N188" s="16" t="n">
        <f aca="false">IF(N(I188)=0,0,MAX(0,I188-J188))</f>
        <v>0</v>
      </c>
      <c r="O188" s="14" t="n">
        <f aca="false">N188*K188*12</f>
        <v>0</v>
      </c>
      <c r="P188" s="21"/>
      <c r="Q188" s="21"/>
      <c r="R188" s="19"/>
      <c r="S188" s="18" t="str">
        <f aca="false">IF(N(Q188)=0,"",Q188-R188)</f>
        <v/>
      </c>
      <c r="T188" s="16" t="str">
        <f aca="true">IF(S188="","",S188-TODAY())</f>
        <v/>
      </c>
      <c r="U188" s="19"/>
      <c r="V188" s="19"/>
      <c r="W188" s="19"/>
      <c r="X188" s="19"/>
      <c r="Y188" s="19"/>
      <c r="Z188" s="19"/>
      <c r="AA188" s="19"/>
    </row>
    <row r="189" customFormat="false" ht="15" hidden="false" customHeight="false" outlineLevel="0" collapsed="false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20"/>
      <c r="L189" s="14" t="n">
        <f aca="false">IF(N(H189)=0,0,H189*K189*12)</f>
        <v>0</v>
      </c>
      <c r="M189" s="15" t="n">
        <f aca="false">IFERROR(J189/I189,0)</f>
        <v>0</v>
      </c>
      <c r="N189" s="16" t="n">
        <f aca="false">IF(N(I189)=0,0,MAX(0,I189-J189))</f>
        <v>0</v>
      </c>
      <c r="O189" s="14" t="n">
        <f aca="false">N189*K189*12</f>
        <v>0</v>
      </c>
      <c r="P189" s="21"/>
      <c r="Q189" s="21"/>
      <c r="R189" s="19"/>
      <c r="S189" s="18" t="str">
        <f aca="false">IF(N(Q189)=0,"",Q189-R189)</f>
        <v/>
      </c>
      <c r="T189" s="16" t="str">
        <f aca="true">IF(S189="","",S189-TODAY())</f>
        <v/>
      </c>
      <c r="U189" s="19"/>
      <c r="V189" s="19"/>
      <c r="W189" s="19"/>
      <c r="X189" s="19"/>
      <c r="Y189" s="19"/>
      <c r="Z189" s="19"/>
      <c r="AA189" s="19"/>
    </row>
    <row r="190" customFormat="false" ht="15" hidden="false" customHeight="false" outlineLevel="0" collapsed="false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20"/>
      <c r="L190" s="14" t="n">
        <f aca="false">IF(N(H190)=0,0,H190*K190*12)</f>
        <v>0</v>
      </c>
      <c r="M190" s="15" t="n">
        <f aca="false">IFERROR(J190/I190,0)</f>
        <v>0</v>
      </c>
      <c r="N190" s="16" t="n">
        <f aca="false">IF(N(I190)=0,0,MAX(0,I190-J190))</f>
        <v>0</v>
      </c>
      <c r="O190" s="14" t="n">
        <f aca="false">N190*K190*12</f>
        <v>0</v>
      </c>
      <c r="P190" s="21"/>
      <c r="Q190" s="21"/>
      <c r="R190" s="19"/>
      <c r="S190" s="18" t="str">
        <f aca="false">IF(N(Q190)=0,"",Q190-R190)</f>
        <v/>
      </c>
      <c r="T190" s="16" t="str">
        <f aca="true">IF(S190="","",S190-TODAY())</f>
        <v/>
      </c>
      <c r="U190" s="19"/>
      <c r="V190" s="19"/>
      <c r="W190" s="19"/>
      <c r="X190" s="19"/>
      <c r="Y190" s="19"/>
      <c r="Z190" s="19"/>
      <c r="AA190" s="19"/>
    </row>
    <row r="191" customFormat="false" ht="15" hidden="false" customHeight="false" outlineLevel="0" collapsed="false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20"/>
      <c r="L191" s="14" t="n">
        <f aca="false">IF(N(H191)=0,0,H191*K191*12)</f>
        <v>0</v>
      </c>
      <c r="M191" s="15" t="n">
        <f aca="false">IFERROR(J191/I191,0)</f>
        <v>0</v>
      </c>
      <c r="N191" s="16" t="n">
        <f aca="false">IF(N(I191)=0,0,MAX(0,I191-J191))</f>
        <v>0</v>
      </c>
      <c r="O191" s="14" t="n">
        <f aca="false">N191*K191*12</f>
        <v>0</v>
      </c>
      <c r="P191" s="21"/>
      <c r="Q191" s="21"/>
      <c r="R191" s="19"/>
      <c r="S191" s="18" t="str">
        <f aca="false">IF(N(Q191)=0,"",Q191-R191)</f>
        <v/>
      </c>
      <c r="T191" s="16" t="str">
        <f aca="true">IF(S191="","",S191-TODAY())</f>
        <v/>
      </c>
      <c r="U191" s="19"/>
      <c r="V191" s="19"/>
      <c r="W191" s="19"/>
      <c r="X191" s="19"/>
      <c r="Y191" s="19"/>
      <c r="Z191" s="19"/>
      <c r="AA191" s="19"/>
    </row>
    <row r="192" customFormat="false" ht="15" hidden="false" customHeight="false" outlineLevel="0" collapsed="false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20"/>
      <c r="L192" s="14" t="n">
        <f aca="false">IF(N(H192)=0,0,H192*K192*12)</f>
        <v>0</v>
      </c>
      <c r="M192" s="15" t="n">
        <f aca="false">IFERROR(J192/I192,0)</f>
        <v>0</v>
      </c>
      <c r="N192" s="16" t="n">
        <f aca="false">IF(N(I192)=0,0,MAX(0,I192-J192))</f>
        <v>0</v>
      </c>
      <c r="O192" s="14" t="n">
        <f aca="false">N192*K192*12</f>
        <v>0</v>
      </c>
      <c r="P192" s="21"/>
      <c r="Q192" s="21"/>
      <c r="R192" s="19"/>
      <c r="S192" s="18" t="str">
        <f aca="false">IF(N(Q192)=0,"",Q192-R192)</f>
        <v/>
      </c>
      <c r="T192" s="16" t="str">
        <f aca="true">IF(S192="","",S192-TODAY())</f>
        <v/>
      </c>
      <c r="U192" s="19"/>
      <c r="V192" s="19"/>
      <c r="W192" s="19"/>
      <c r="X192" s="19"/>
      <c r="Y192" s="19"/>
      <c r="Z192" s="19"/>
      <c r="AA192" s="19"/>
    </row>
    <row r="193" customFormat="false" ht="15" hidden="false" customHeight="false" outlineLevel="0" collapsed="false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20"/>
      <c r="L193" s="14" t="n">
        <f aca="false">IF(N(H193)=0,0,H193*K193*12)</f>
        <v>0</v>
      </c>
      <c r="M193" s="15" t="n">
        <f aca="false">IFERROR(J193/I193,0)</f>
        <v>0</v>
      </c>
      <c r="N193" s="16" t="n">
        <f aca="false">IF(N(I193)=0,0,MAX(0,I193-J193))</f>
        <v>0</v>
      </c>
      <c r="O193" s="14" t="n">
        <f aca="false">N193*K193*12</f>
        <v>0</v>
      </c>
      <c r="P193" s="21"/>
      <c r="Q193" s="21"/>
      <c r="R193" s="19"/>
      <c r="S193" s="18" t="str">
        <f aca="false">IF(N(Q193)=0,"",Q193-R193)</f>
        <v/>
      </c>
      <c r="T193" s="16" t="str">
        <f aca="true">IF(S193="","",S193-TODAY())</f>
        <v/>
      </c>
      <c r="U193" s="19"/>
      <c r="V193" s="19"/>
      <c r="W193" s="19"/>
      <c r="X193" s="19"/>
      <c r="Y193" s="19"/>
      <c r="Z193" s="19"/>
      <c r="AA193" s="19"/>
    </row>
    <row r="194" customFormat="false" ht="15" hidden="false" customHeight="false" outlineLevel="0" collapsed="false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20"/>
      <c r="L194" s="14" t="n">
        <f aca="false">IF(N(H194)=0,0,H194*K194*12)</f>
        <v>0</v>
      </c>
      <c r="M194" s="15" t="n">
        <f aca="false">IFERROR(J194/I194,0)</f>
        <v>0</v>
      </c>
      <c r="N194" s="16" t="n">
        <f aca="false">IF(N(I194)=0,0,MAX(0,I194-J194))</f>
        <v>0</v>
      </c>
      <c r="O194" s="14" t="n">
        <f aca="false">N194*K194*12</f>
        <v>0</v>
      </c>
      <c r="P194" s="21"/>
      <c r="Q194" s="21"/>
      <c r="R194" s="19"/>
      <c r="S194" s="18" t="str">
        <f aca="false">IF(N(Q194)=0,"",Q194-R194)</f>
        <v/>
      </c>
      <c r="T194" s="16" t="str">
        <f aca="true">IF(S194="","",S194-TODAY())</f>
        <v/>
      </c>
      <c r="U194" s="19"/>
      <c r="V194" s="19"/>
      <c r="W194" s="19"/>
      <c r="X194" s="19"/>
      <c r="Y194" s="19"/>
      <c r="Z194" s="19"/>
      <c r="AA194" s="19"/>
    </row>
    <row r="195" customFormat="false" ht="15" hidden="false" customHeight="false" outlineLevel="0" collapsed="false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20"/>
      <c r="L195" s="14" t="n">
        <f aca="false">IF(N(H195)=0,0,H195*K195*12)</f>
        <v>0</v>
      </c>
      <c r="M195" s="15" t="n">
        <f aca="false">IFERROR(J195/I195,0)</f>
        <v>0</v>
      </c>
      <c r="N195" s="16" t="n">
        <f aca="false">IF(N(I195)=0,0,MAX(0,I195-J195))</f>
        <v>0</v>
      </c>
      <c r="O195" s="14" t="n">
        <f aca="false">N195*K195*12</f>
        <v>0</v>
      </c>
      <c r="P195" s="21"/>
      <c r="Q195" s="21"/>
      <c r="R195" s="19"/>
      <c r="S195" s="18" t="str">
        <f aca="false">IF(N(Q195)=0,"",Q195-R195)</f>
        <v/>
      </c>
      <c r="T195" s="16" t="str">
        <f aca="true">IF(S195="","",S195-TODAY())</f>
        <v/>
      </c>
      <c r="U195" s="19"/>
      <c r="V195" s="19"/>
      <c r="W195" s="19"/>
      <c r="X195" s="19"/>
      <c r="Y195" s="19"/>
      <c r="Z195" s="19"/>
      <c r="AA195" s="19"/>
    </row>
    <row r="196" customFormat="false" ht="15" hidden="false" customHeight="false" outlineLevel="0" collapsed="false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20"/>
      <c r="L196" s="14" t="n">
        <f aca="false">IF(N(H196)=0,0,H196*K196*12)</f>
        <v>0</v>
      </c>
      <c r="M196" s="15" t="n">
        <f aca="false">IFERROR(J196/I196,0)</f>
        <v>0</v>
      </c>
      <c r="N196" s="16" t="n">
        <f aca="false">IF(N(I196)=0,0,MAX(0,I196-J196))</f>
        <v>0</v>
      </c>
      <c r="O196" s="14" t="n">
        <f aca="false">N196*K196*12</f>
        <v>0</v>
      </c>
      <c r="P196" s="21"/>
      <c r="Q196" s="21"/>
      <c r="R196" s="19"/>
      <c r="S196" s="18" t="str">
        <f aca="false">IF(N(Q196)=0,"",Q196-R196)</f>
        <v/>
      </c>
      <c r="T196" s="16" t="str">
        <f aca="true">IF(S196="","",S196-TODAY())</f>
        <v/>
      </c>
      <c r="U196" s="19"/>
      <c r="V196" s="19"/>
      <c r="W196" s="19"/>
      <c r="X196" s="19"/>
      <c r="Y196" s="19"/>
      <c r="Z196" s="19"/>
      <c r="AA196" s="19"/>
    </row>
    <row r="197" customFormat="false" ht="15" hidden="false" customHeight="false" outlineLevel="0" collapsed="false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20"/>
      <c r="L197" s="14" t="n">
        <f aca="false">IF(N(H197)=0,0,H197*K197*12)</f>
        <v>0</v>
      </c>
      <c r="M197" s="15" t="n">
        <f aca="false">IFERROR(J197/I197,0)</f>
        <v>0</v>
      </c>
      <c r="N197" s="16" t="n">
        <f aca="false">IF(N(I197)=0,0,MAX(0,I197-J197))</f>
        <v>0</v>
      </c>
      <c r="O197" s="14" t="n">
        <f aca="false">N197*K197*12</f>
        <v>0</v>
      </c>
      <c r="P197" s="21"/>
      <c r="Q197" s="21"/>
      <c r="R197" s="19"/>
      <c r="S197" s="18" t="str">
        <f aca="false">IF(N(Q197)=0,"",Q197-R197)</f>
        <v/>
      </c>
      <c r="T197" s="16" t="str">
        <f aca="true">IF(S197="","",S197-TODAY())</f>
        <v/>
      </c>
      <c r="U197" s="19"/>
      <c r="V197" s="19"/>
      <c r="W197" s="19"/>
      <c r="X197" s="19"/>
      <c r="Y197" s="19"/>
      <c r="Z197" s="19"/>
      <c r="AA197" s="19"/>
    </row>
    <row r="198" customFormat="false" ht="15" hidden="false" customHeight="false" outlineLevel="0" collapsed="false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20"/>
      <c r="L198" s="14" t="n">
        <f aca="false">IF(N(H198)=0,0,H198*K198*12)</f>
        <v>0</v>
      </c>
      <c r="M198" s="15" t="n">
        <f aca="false">IFERROR(J198/I198,0)</f>
        <v>0</v>
      </c>
      <c r="N198" s="16" t="n">
        <f aca="false">IF(N(I198)=0,0,MAX(0,I198-J198))</f>
        <v>0</v>
      </c>
      <c r="O198" s="14" t="n">
        <f aca="false">N198*K198*12</f>
        <v>0</v>
      </c>
      <c r="P198" s="21"/>
      <c r="Q198" s="21"/>
      <c r="R198" s="19"/>
      <c r="S198" s="18" t="str">
        <f aca="false">IF(N(Q198)=0,"",Q198-R198)</f>
        <v/>
      </c>
      <c r="T198" s="16" t="str">
        <f aca="true">IF(S198="","",S198-TODAY())</f>
        <v/>
      </c>
      <c r="U198" s="19"/>
      <c r="V198" s="19"/>
      <c r="W198" s="19"/>
      <c r="X198" s="19"/>
      <c r="Y198" s="19"/>
      <c r="Z198" s="19"/>
      <c r="AA198" s="19"/>
    </row>
    <row r="199" customFormat="false" ht="15" hidden="false" customHeight="false" outlineLevel="0" collapsed="false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20"/>
      <c r="L199" s="14" t="n">
        <f aca="false">IF(N(H199)=0,0,H199*K199*12)</f>
        <v>0</v>
      </c>
      <c r="M199" s="15" t="n">
        <f aca="false">IFERROR(J199/I199,0)</f>
        <v>0</v>
      </c>
      <c r="N199" s="16" t="n">
        <f aca="false">IF(N(I199)=0,0,MAX(0,I199-J199))</f>
        <v>0</v>
      </c>
      <c r="O199" s="14" t="n">
        <f aca="false">N199*K199*12</f>
        <v>0</v>
      </c>
      <c r="P199" s="21"/>
      <c r="Q199" s="21"/>
      <c r="R199" s="19"/>
      <c r="S199" s="18" t="str">
        <f aca="false">IF(N(Q199)=0,"",Q199-R199)</f>
        <v/>
      </c>
      <c r="T199" s="16" t="str">
        <f aca="true">IF(S199="","",S199-TODAY())</f>
        <v/>
      </c>
      <c r="U199" s="19"/>
      <c r="V199" s="19"/>
      <c r="W199" s="19"/>
      <c r="X199" s="19"/>
      <c r="Y199" s="19"/>
      <c r="Z199" s="19"/>
      <c r="AA199" s="19"/>
    </row>
    <row r="200" customFormat="false" ht="15" hidden="false" customHeight="false" outlineLevel="0" collapsed="false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20"/>
      <c r="L200" s="14" t="n">
        <f aca="false">IF(N(H200)=0,0,H200*K200*12)</f>
        <v>0</v>
      </c>
      <c r="M200" s="15" t="n">
        <f aca="false">IFERROR(J200/I200,0)</f>
        <v>0</v>
      </c>
      <c r="N200" s="16" t="n">
        <f aca="false">IF(N(I200)=0,0,MAX(0,I200-J200))</f>
        <v>0</v>
      </c>
      <c r="O200" s="14" t="n">
        <f aca="false">N200*K200*12</f>
        <v>0</v>
      </c>
      <c r="P200" s="21"/>
      <c r="Q200" s="21"/>
      <c r="R200" s="19"/>
      <c r="S200" s="18" t="str">
        <f aca="false">IF(N(Q200)=0,"",Q200-R200)</f>
        <v/>
      </c>
      <c r="T200" s="16" t="str">
        <f aca="true">IF(S200="","",S200-TODAY())</f>
        <v/>
      </c>
      <c r="U200" s="19"/>
      <c r="V200" s="19"/>
      <c r="W200" s="19"/>
      <c r="X200" s="19"/>
      <c r="Y200" s="19"/>
      <c r="Z200" s="19"/>
      <c r="AA200" s="19"/>
    </row>
    <row r="201" customFormat="false" ht="15" hidden="false" customHeight="false" outlineLevel="0" collapsed="false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20"/>
      <c r="L201" s="14" t="n">
        <f aca="false">IF(N(H201)=0,0,H201*K201*12)</f>
        <v>0</v>
      </c>
      <c r="M201" s="15" t="n">
        <f aca="false">IFERROR(J201/I201,0)</f>
        <v>0</v>
      </c>
      <c r="N201" s="16" t="n">
        <f aca="false">IF(N(I201)=0,0,MAX(0,I201-J201))</f>
        <v>0</v>
      </c>
      <c r="O201" s="14" t="n">
        <f aca="false">N201*K201*12</f>
        <v>0</v>
      </c>
      <c r="P201" s="21"/>
      <c r="Q201" s="21"/>
      <c r="R201" s="19"/>
      <c r="S201" s="18" t="str">
        <f aca="false">IF(N(Q201)=0,"",Q201-R201)</f>
        <v/>
      </c>
      <c r="T201" s="16" t="str">
        <f aca="true">IF(S201="","",S201-TODAY())</f>
        <v/>
      </c>
      <c r="U201" s="19"/>
      <c r="V201" s="19"/>
      <c r="W201" s="19"/>
      <c r="X201" s="19"/>
      <c r="Y201" s="19"/>
      <c r="Z201" s="19"/>
      <c r="AA201" s="19"/>
    </row>
    <row r="202" customFormat="false" ht="15" hidden="false" customHeight="false" outlineLevel="0" collapsed="false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20"/>
      <c r="L202" s="14" t="n">
        <f aca="false">IF(N(H202)=0,0,H202*K202*12)</f>
        <v>0</v>
      </c>
      <c r="M202" s="15" t="n">
        <f aca="false">IFERROR(J202/I202,0)</f>
        <v>0</v>
      </c>
      <c r="N202" s="16" t="n">
        <f aca="false">IF(N(I202)=0,0,MAX(0,I202-J202))</f>
        <v>0</v>
      </c>
      <c r="O202" s="14" t="n">
        <f aca="false">N202*K202*12</f>
        <v>0</v>
      </c>
      <c r="P202" s="21"/>
      <c r="Q202" s="21"/>
      <c r="R202" s="19"/>
      <c r="S202" s="18" t="str">
        <f aca="false">IF(N(Q202)=0,"",Q202-R202)</f>
        <v/>
      </c>
      <c r="T202" s="16" t="str">
        <f aca="true">IF(S202="","",S202-TODAY())</f>
        <v/>
      </c>
      <c r="U202" s="19"/>
      <c r="V202" s="19"/>
      <c r="W202" s="19"/>
      <c r="X202" s="19"/>
      <c r="Y202" s="19"/>
      <c r="Z202" s="19"/>
      <c r="AA202" s="19"/>
    </row>
    <row r="203" customFormat="false" ht="15" hidden="false" customHeight="false" outlineLevel="0" collapsed="false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20"/>
      <c r="L203" s="14" t="n">
        <f aca="false">IF(N(H203)=0,0,H203*K203*12)</f>
        <v>0</v>
      </c>
      <c r="M203" s="15" t="n">
        <f aca="false">IFERROR(J203/I203,0)</f>
        <v>0</v>
      </c>
      <c r="N203" s="16" t="n">
        <f aca="false">IF(N(I203)=0,0,MAX(0,I203-J203))</f>
        <v>0</v>
      </c>
      <c r="O203" s="14" t="n">
        <f aca="false">N203*K203*12</f>
        <v>0</v>
      </c>
      <c r="P203" s="21"/>
      <c r="Q203" s="21"/>
      <c r="R203" s="19"/>
      <c r="S203" s="18" t="str">
        <f aca="false">IF(N(Q203)=0,"",Q203-R203)</f>
        <v/>
      </c>
      <c r="T203" s="16" t="str">
        <f aca="true">IF(S203="","",S203-TODAY())</f>
        <v/>
      </c>
      <c r="U203" s="19"/>
      <c r="V203" s="19"/>
      <c r="W203" s="19"/>
      <c r="X203" s="19"/>
      <c r="Y203" s="19"/>
      <c r="Z203" s="19"/>
      <c r="AA203" s="19"/>
    </row>
    <row r="204" customFormat="false" ht="15" hidden="false" customHeight="false" outlineLevel="0" collapsed="false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20"/>
      <c r="L204" s="14" t="n">
        <f aca="false">IF(N(H204)=0,0,H204*K204*12)</f>
        <v>0</v>
      </c>
      <c r="M204" s="15" t="n">
        <f aca="false">IFERROR(J204/I204,0)</f>
        <v>0</v>
      </c>
      <c r="N204" s="16" t="n">
        <f aca="false">IF(N(I204)=0,0,MAX(0,I204-J204))</f>
        <v>0</v>
      </c>
      <c r="O204" s="14" t="n">
        <f aca="false">N204*K204*12</f>
        <v>0</v>
      </c>
      <c r="P204" s="21"/>
      <c r="Q204" s="21"/>
      <c r="R204" s="19"/>
      <c r="S204" s="18" t="str">
        <f aca="false">IF(N(Q204)=0,"",Q204-R204)</f>
        <v/>
      </c>
      <c r="T204" s="16" t="str">
        <f aca="true">IF(S204="","",S204-TODAY())</f>
        <v/>
      </c>
      <c r="U204" s="19"/>
      <c r="V204" s="19"/>
      <c r="W204" s="19"/>
      <c r="X204" s="19"/>
      <c r="Y204" s="19"/>
      <c r="Z204" s="19"/>
      <c r="AA204" s="19"/>
    </row>
    <row r="205" customFormat="false" ht="15" hidden="false" customHeight="false" outlineLevel="0" collapsed="false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20"/>
      <c r="L205" s="14" t="n">
        <f aca="false">IF(N(H205)=0,0,H205*K205*12)</f>
        <v>0</v>
      </c>
      <c r="M205" s="15" t="n">
        <f aca="false">IFERROR(J205/I205,0)</f>
        <v>0</v>
      </c>
      <c r="N205" s="16" t="n">
        <f aca="false">IF(N(I205)=0,0,MAX(0,I205-J205))</f>
        <v>0</v>
      </c>
      <c r="O205" s="14" t="n">
        <f aca="false">N205*K205*12</f>
        <v>0</v>
      </c>
      <c r="P205" s="21"/>
      <c r="Q205" s="21"/>
      <c r="R205" s="19"/>
      <c r="S205" s="18" t="str">
        <f aca="false">IF(N(Q205)=0,"",Q205-R205)</f>
        <v/>
      </c>
      <c r="T205" s="16" t="str">
        <f aca="true">IF(S205="","",S205-TODAY())</f>
        <v/>
      </c>
      <c r="U205" s="19"/>
      <c r="V205" s="19"/>
      <c r="W205" s="19"/>
      <c r="X205" s="19"/>
      <c r="Y205" s="19"/>
      <c r="Z205" s="19"/>
      <c r="AA205" s="19"/>
    </row>
    <row r="206" customFormat="false" ht="15" hidden="false" customHeight="false" outlineLevel="0" collapsed="false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20"/>
      <c r="L206" s="14" t="n">
        <f aca="false">IF(N(H206)=0,0,H206*K206*12)</f>
        <v>0</v>
      </c>
      <c r="M206" s="15" t="n">
        <f aca="false">IFERROR(J206/I206,0)</f>
        <v>0</v>
      </c>
      <c r="N206" s="16" t="n">
        <f aca="false">IF(N(I206)=0,0,MAX(0,I206-J206))</f>
        <v>0</v>
      </c>
      <c r="O206" s="14" t="n">
        <f aca="false">N206*K206*12</f>
        <v>0</v>
      </c>
      <c r="P206" s="21"/>
      <c r="Q206" s="21"/>
      <c r="R206" s="19"/>
      <c r="S206" s="18" t="str">
        <f aca="false">IF(N(Q206)=0,"",Q206-R206)</f>
        <v/>
      </c>
      <c r="T206" s="16" t="str">
        <f aca="true">IF(S206="","",S206-TODAY())</f>
        <v/>
      </c>
      <c r="U206" s="19"/>
      <c r="V206" s="19"/>
      <c r="W206" s="19"/>
      <c r="X206" s="19"/>
      <c r="Y206" s="19"/>
      <c r="Z206" s="19"/>
      <c r="AA206" s="19"/>
    </row>
    <row r="207" customFormat="false" ht="15" hidden="false" customHeight="false" outlineLevel="0" collapsed="false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20"/>
      <c r="L207" s="14" t="n">
        <f aca="false">IF(N(H207)=0,0,H207*K207*12)</f>
        <v>0</v>
      </c>
      <c r="M207" s="15" t="n">
        <f aca="false">IFERROR(J207/I207,0)</f>
        <v>0</v>
      </c>
      <c r="N207" s="16" t="n">
        <f aca="false">IF(N(I207)=0,0,MAX(0,I207-J207))</f>
        <v>0</v>
      </c>
      <c r="O207" s="14" t="n">
        <f aca="false">N207*K207*12</f>
        <v>0</v>
      </c>
      <c r="P207" s="21"/>
      <c r="Q207" s="21"/>
      <c r="R207" s="19"/>
      <c r="S207" s="18" t="str">
        <f aca="false">IF(N(Q207)=0,"",Q207-R207)</f>
        <v/>
      </c>
      <c r="T207" s="16" t="str">
        <f aca="true">IF(S207="","",S207-TODAY())</f>
        <v/>
      </c>
      <c r="U207" s="19"/>
      <c r="V207" s="19"/>
      <c r="W207" s="19"/>
      <c r="X207" s="19"/>
      <c r="Y207" s="19"/>
      <c r="Z207" s="19"/>
      <c r="AA207" s="19"/>
    </row>
  </sheetData>
  <dataValidations count="7">
    <dataValidation allowBlank="true" errorStyle="stop" operator="between" showDropDown="false" showErrorMessage="false" showInputMessage="false" sqref="C8:C207" type="list">
      <formula1>Lists!$A$2:$A$14</formula1>
      <formula2>0</formula2>
    </dataValidation>
    <dataValidation allowBlank="true" errorStyle="stop" operator="between" showDropDown="false" showErrorMessage="false" showInputMessage="false" sqref="U8:U207" type="list">
      <formula1>Lists!$E$2:$E$4</formula1>
      <formula2>0</formula2>
    </dataValidation>
    <dataValidation allowBlank="true" errorStyle="stop" operator="between" showDropDown="false" showErrorMessage="false" showInputMessage="false" sqref="V8:V207" type="list">
      <formula1>Lists!$E$2:$E$4</formula1>
      <formula2>0</formula2>
    </dataValidation>
    <dataValidation allowBlank="true" errorStyle="stop" operator="between" showDropDown="false" showErrorMessage="false" showInputMessage="false" sqref="W8:W207" type="list">
      <formula1>Lists!$C$2:$C$5</formula1>
      <formula2>0</formula2>
    </dataValidation>
    <dataValidation allowBlank="true" errorStyle="stop" operator="between" showDropDown="false" showErrorMessage="false" showInputMessage="false" sqref="X8:X207" type="list">
      <formula1>Lists!$B$2:$B$5</formula1>
      <formula2>0</formula2>
    </dataValidation>
    <dataValidation allowBlank="true" errorStyle="stop" operator="between" showDropDown="false" showErrorMessage="false" showInputMessage="false" sqref="Y8:Y207" type="list">
      <formula1>Lists!$F$2:$F$7</formula1>
      <formula2>0</formula2>
    </dataValidation>
    <dataValidation allowBlank="true" errorStyle="stop" operator="between" showDropDown="false" showErrorMessage="false" showInputMessage="false" sqref="Z8:Z207" type="list">
      <formula1>Lists!$D$2:$D$7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8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1" t="s">
        <v>0</v>
      </c>
      <c r="B1" s="2"/>
      <c r="C1" s="2"/>
      <c r="D1" s="2"/>
      <c r="E1" s="2"/>
      <c r="F1" s="2"/>
    </row>
    <row r="2" customFormat="false" ht="22.5" hidden="false" customHeight="true" outlineLevel="0" collapsed="false">
      <c r="A2" s="3" t="s">
        <v>73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4" t="s">
        <v>74</v>
      </c>
      <c r="B3" s="2"/>
      <c r="C3" s="2"/>
      <c r="D3" s="2"/>
      <c r="E3" s="2"/>
      <c r="F3" s="2"/>
    </row>
    <row r="4" customFormat="false" ht="15" hidden="false" customHeight="false" outlineLevel="0" collapsed="false">
      <c r="A4" s="5" t="s">
        <v>3</v>
      </c>
      <c r="B4" s="2"/>
      <c r="C4" s="2"/>
      <c r="D4" s="2"/>
      <c r="E4" s="2"/>
      <c r="F4" s="2"/>
    </row>
    <row r="6" customFormat="false" ht="15" hidden="false" customHeight="false" outlineLevel="0" collapsed="false">
      <c r="A6" s="6" t="s">
        <v>75</v>
      </c>
      <c r="B6" s="6" t="s">
        <v>76</v>
      </c>
      <c r="C6" s="6" t="s">
        <v>77</v>
      </c>
    </row>
    <row r="7" customFormat="false" ht="15" hidden="false" customHeight="false" outlineLevel="0" collapsed="false">
      <c r="A7" s="22" t="s">
        <v>78</v>
      </c>
      <c r="B7" s="23" t="n">
        <f aca="false">COUNTIF('SaaS Inventory'!A8:A207,"?*")</f>
        <v>1</v>
      </c>
      <c r="C7" s="24" t="s">
        <v>79</v>
      </c>
    </row>
    <row r="8" customFormat="false" ht="15" hidden="false" customHeight="false" outlineLevel="0" collapsed="false">
      <c r="A8" s="22" t="s">
        <v>80</v>
      </c>
      <c r="B8" s="25" t="n">
        <f aca="false">SUM('SaaS Inventory'!L8:L207)</f>
        <v>224298</v>
      </c>
      <c r="C8" s="24" t="s">
        <v>81</v>
      </c>
    </row>
    <row r="9" customFormat="false" ht="15" hidden="false" customHeight="false" outlineLevel="0" collapsed="false">
      <c r="A9" s="22" t="s">
        <v>82</v>
      </c>
      <c r="B9" s="23" t="n">
        <f aca="false">SUM('SaaS Inventory'!H8:H207)</f>
        <v>850</v>
      </c>
      <c r="C9" s="24"/>
    </row>
    <row r="10" customFormat="false" ht="15" hidden="false" customHeight="false" outlineLevel="0" collapsed="false">
      <c r="A10" s="22" t="s">
        <v>83</v>
      </c>
      <c r="B10" s="23" t="n">
        <f aca="false">SUM('SaaS Inventory'!I8:I207)</f>
        <v>812</v>
      </c>
      <c r="C10" s="24"/>
    </row>
    <row r="11" customFormat="false" ht="15" hidden="false" customHeight="false" outlineLevel="0" collapsed="false">
      <c r="A11" s="22" t="s">
        <v>84</v>
      </c>
      <c r="B11" s="23" t="n">
        <f aca="false">SUM('SaaS Inventory'!J8:J207)</f>
        <v>494</v>
      </c>
      <c r="C11" s="24"/>
    </row>
    <row r="12" customFormat="false" ht="15" hidden="false" customHeight="false" outlineLevel="0" collapsed="false">
      <c r="A12" s="22" t="s">
        <v>85</v>
      </c>
      <c r="B12" s="26" t="n">
        <f aca="false">IFERROR(SUM('SaaS Inventory'!J8:J207)/SUM('SaaS Inventory'!I8:I207),0)</f>
        <v>0.608374384236453</v>
      </c>
      <c r="C12" s="24" t="s">
        <v>86</v>
      </c>
    </row>
    <row r="13" customFormat="false" ht="15" hidden="false" customHeight="false" outlineLevel="0" collapsed="false">
      <c r="A13" s="22" t="s">
        <v>87</v>
      </c>
      <c r="B13" s="23" t="n">
        <f aca="false">SUM('SaaS Inventory'!N8:N207)</f>
        <v>318</v>
      </c>
      <c r="C13" s="24" t="s">
        <v>88</v>
      </c>
    </row>
    <row r="14" customFormat="false" ht="15" hidden="false" customHeight="false" outlineLevel="0" collapsed="false">
      <c r="A14" s="7" t="s">
        <v>89</v>
      </c>
      <c r="B14" s="25" t="n">
        <f aca="false">SUM('SaaS Inventory'!O8:O207)</f>
        <v>83913.84</v>
      </c>
      <c r="C14" s="24" t="s">
        <v>90</v>
      </c>
    </row>
    <row r="15" customFormat="false" ht="15" hidden="false" customHeight="false" outlineLevel="0" collapsed="false">
      <c r="A15" s="22" t="s">
        <v>91</v>
      </c>
      <c r="B15" s="23" t="n">
        <f aca="false">COUNTIFS('SaaS Inventory'!M8:M207,"&lt;0.7",'SaaS Inventory'!I8:I207,"&gt;0")</f>
        <v>1</v>
      </c>
      <c r="C15" s="24" t="s">
        <v>92</v>
      </c>
    </row>
    <row r="16" customFormat="false" ht="15" hidden="false" customHeight="false" outlineLevel="0" collapsed="false">
      <c r="A16" s="22" t="s">
        <v>93</v>
      </c>
      <c r="B16" s="23" t="n">
        <f aca="false">COUNTIFS('SaaS Inventory'!A8:A207,"?*",'SaaS Inventory'!D8:D207,"")</f>
        <v>0</v>
      </c>
      <c r="C16" s="24" t="s">
        <v>94</v>
      </c>
    </row>
    <row r="17" customFormat="false" ht="15" hidden="false" customHeight="false" outlineLevel="0" collapsed="false">
      <c r="A17" s="22" t="s">
        <v>95</v>
      </c>
      <c r="B17" s="23" t="n">
        <f aca="false">COUNTIF('SaaS Inventory'!U8:U207,"Yes")</f>
        <v>1</v>
      </c>
      <c r="C17" s="24" t="s">
        <v>96</v>
      </c>
    </row>
    <row r="18" customFormat="false" ht="15" hidden="false" customHeight="false" outlineLevel="0" collapsed="false">
      <c r="A18" s="22" t="s">
        <v>97</v>
      </c>
      <c r="B18" s="23" t="n">
        <f aca="false">COUNTIFS('SaaS Inventory'!T8:T207,"&gt;=0",'SaaS Inventory'!T8:T207,"&lt;=90")</f>
        <v>0</v>
      </c>
      <c r="C18" s="24" t="s">
        <v>98</v>
      </c>
    </row>
    <row r="19" customFormat="false" ht="15" hidden="false" customHeight="false" outlineLevel="0" collapsed="false">
      <c r="A19" s="22" t="s">
        <v>99</v>
      </c>
      <c r="B19" s="23" t="n">
        <f aca="false">COUNTIFS('SaaS Inventory'!T8:T207,"&lt;0")</f>
        <v>0</v>
      </c>
      <c r="C19" s="24" t="s">
        <v>100</v>
      </c>
    </row>
    <row r="20" customFormat="false" ht="15" hidden="false" customHeight="false" outlineLevel="0" collapsed="false">
      <c r="A20" s="22" t="s">
        <v>101</v>
      </c>
      <c r="B20" s="23" t="n">
        <f aca="false">COUNTIF('SaaS Inventory'!X8:X207,"Business Critical")</f>
        <v>0</v>
      </c>
      <c r="C20" s="24"/>
    </row>
    <row r="21" customFormat="false" ht="15" hidden="false" customHeight="false" outlineLevel="0" collapsed="false">
      <c r="A21" s="22" t="s">
        <v>102</v>
      </c>
      <c r="B21" s="23" t="n">
        <f aca="false">COUNTIF('SaaS Inventory'!W8:W207,"Restricted")</f>
        <v>0</v>
      </c>
      <c r="C21" s="24"/>
    </row>
    <row r="24" customFormat="false" ht="15" hidden="false" customHeight="false" outlineLevel="0" collapsed="false">
      <c r="A24" s="27" t="s">
        <v>103</v>
      </c>
    </row>
    <row r="25" customFormat="false" ht="15" hidden="false" customHeight="true" outlineLevel="0" collapsed="false">
      <c r="A25" s="28" t="s">
        <v>104</v>
      </c>
      <c r="B25" s="28"/>
      <c r="C25" s="28"/>
    </row>
    <row r="26" customFormat="false" ht="15" hidden="false" customHeight="false" outlineLevel="0" collapsed="false">
      <c r="A26" s="28"/>
      <c r="B26" s="28"/>
      <c r="C26" s="28"/>
    </row>
    <row r="27" customFormat="false" ht="15" hidden="false" customHeight="false" outlineLevel="0" collapsed="false">
      <c r="A27" s="28"/>
      <c r="B27" s="28"/>
      <c r="C27" s="28"/>
    </row>
    <row r="28" customFormat="false" ht="15" hidden="false" customHeight="false" outlineLevel="0" collapsed="false">
      <c r="A28" s="28"/>
      <c r="B28" s="28"/>
      <c r="C28" s="28"/>
    </row>
  </sheetData>
  <mergeCells count="1">
    <mergeCell ref="A25:C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24"/>
  </cols>
  <sheetData>
    <row r="1" customFormat="false" ht="15" hidden="false" customHeight="false" outlineLevel="0" collapsed="false">
      <c r="A1" s="6" t="s">
        <v>38</v>
      </c>
      <c r="B1" s="6" t="s">
        <v>56</v>
      </c>
      <c r="C1" s="6" t="s">
        <v>55</v>
      </c>
      <c r="D1" s="6" t="s">
        <v>58</v>
      </c>
      <c r="E1" s="6" t="s">
        <v>105</v>
      </c>
      <c r="F1" s="6" t="s">
        <v>57</v>
      </c>
      <c r="H1" s="9" t="s">
        <v>106</v>
      </c>
    </row>
    <row r="2" customFormat="false" ht="15" hidden="false" customHeight="false" outlineLevel="0" collapsed="false">
      <c r="A2" s="29" t="s">
        <v>62</v>
      </c>
      <c r="B2" s="29" t="s">
        <v>107</v>
      </c>
      <c r="C2" s="29" t="s">
        <v>108</v>
      </c>
      <c r="D2" s="29" t="s">
        <v>109</v>
      </c>
      <c r="E2" s="29" t="s">
        <v>67</v>
      </c>
      <c r="F2" s="29" t="s">
        <v>110</v>
      </c>
    </row>
    <row r="3" customFormat="false" ht="15" hidden="false" customHeight="false" outlineLevel="0" collapsed="false">
      <c r="A3" s="29" t="s">
        <v>111</v>
      </c>
      <c r="B3" s="29" t="s">
        <v>69</v>
      </c>
      <c r="C3" s="29" t="s">
        <v>112</v>
      </c>
      <c r="D3" s="29" t="s">
        <v>113</v>
      </c>
      <c r="E3" s="29" t="s">
        <v>114</v>
      </c>
      <c r="F3" s="29" t="s">
        <v>70</v>
      </c>
    </row>
    <row r="4" customFormat="false" ht="15" hidden="false" customHeight="false" outlineLevel="0" collapsed="false">
      <c r="A4" s="29" t="s">
        <v>115</v>
      </c>
      <c r="B4" s="29" t="s">
        <v>116</v>
      </c>
      <c r="C4" s="29" t="s">
        <v>68</v>
      </c>
      <c r="D4" s="29" t="s">
        <v>117</v>
      </c>
      <c r="E4" s="29" t="s">
        <v>118</v>
      </c>
      <c r="F4" s="29" t="s">
        <v>119</v>
      </c>
    </row>
    <row r="5" customFormat="false" ht="15" hidden="false" customHeight="false" outlineLevel="0" collapsed="false">
      <c r="A5" s="29" t="s">
        <v>120</v>
      </c>
      <c r="B5" s="29" t="s">
        <v>121</v>
      </c>
      <c r="C5" s="29" t="s">
        <v>122</v>
      </c>
      <c r="D5" s="29" t="s">
        <v>71</v>
      </c>
      <c r="F5" s="29" t="s">
        <v>123</v>
      </c>
    </row>
    <row r="6" customFormat="false" ht="15" hidden="false" customHeight="false" outlineLevel="0" collapsed="false">
      <c r="A6" s="29" t="s">
        <v>124</v>
      </c>
      <c r="D6" s="29" t="s">
        <v>125</v>
      </c>
      <c r="F6" s="29" t="s">
        <v>126</v>
      </c>
    </row>
    <row r="7" customFormat="false" ht="15" hidden="false" customHeight="false" outlineLevel="0" collapsed="false">
      <c r="A7" s="29" t="s">
        <v>127</v>
      </c>
      <c r="D7" s="29" t="s">
        <v>128</v>
      </c>
      <c r="F7" s="29" t="s">
        <v>129</v>
      </c>
    </row>
    <row r="8" customFormat="false" ht="15" hidden="false" customHeight="false" outlineLevel="0" collapsed="false">
      <c r="A8" s="29" t="s">
        <v>130</v>
      </c>
    </row>
    <row r="9" customFormat="false" ht="15" hidden="false" customHeight="false" outlineLevel="0" collapsed="false">
      <c r="A9" s="29" t="s">
        <v>131</v>
      </c>
    </row>
    <row r="10" customFormat="false" ht="15" hidden="false" customHeight="false" outlineLevel="0" collapsed="false">
      <c r="A10" s="29" t="s">
        <v>132</v>
      </c>
    </row>
    <row r="11" customFormat="false" ht="15" hidden="false" customHeight="false" outlineLevel="0" collapsed="false">
      <c r="A11" s="29" t="s">
        <v>133</v>
      </c>
    </row>
    <row r="12" customFormat="false" ht="15" hidden="false" customHeight="false" outlineLevel="0" collapsed="false">
      <c r="A12" s="29" t="s">
        <v>134</v>
      </c>
    </row>
    <row r="13" customFormat="false" ht="15" hidden="false" customHeight="false" outlineLevel="0" collapsed="false">
      <c r="A13" s="29" t="s">
        <v>135</v>
      </c>
    </row>
    <row r="14" customFormat="false" ht="15" hidden="false" customHeight="false" outlineLevel="0" collapsed="false">
      <c r="A14" s="29" t="s">
        <v>136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2026-08-02T20:36:24Z</dcterms:created>
  <dc:creator>openpyxl</dc:creator>
  <dc:description/>
  <dc:language>en-US</dc:language>
  <cp:lastModifiedBy/>
  <dcterms:modified xsi:type="dcterms:W3CDTF">2026-08-02T20:36:24Z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